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15" windowWidth="12285" windowHeight="5025" tabRatio="935" activeTab="24"/>
  </bookViews>
  <sheets>
    <sheet name="平齋" sheetId="1" r:id="rId1"/>
    <sheet name="明齋" sheetId="2" r:id="rId2"/>
    <sheet name="靜齋" sheetId="3" r:id="rId3"/>
    <sheet name="慧齋" sheetId="4" r:id="rId4"/>
    <sheet name="華齋" sheetId="5" r:id="rId5"/>
    <sheet name="義齋" sheetId="6" r:id="rId6"/>
    <sheet name="誠齋" sheetId="7" r:id="rId7"/>
    <sheet name="仁齋" sheetId="8" r:id="rId8"/>
    <sheet name="禮齋" sheetId="9" r:id="rId9"/>
    <sheet name="雅齋" sheetId="10" r:id="rId10"/>
    <sheet name="文齋" sheetId="11" r:id="rId11"/>
    <sheet name="信齋" sheetId="12" r:id="rId12"/>
    <sheet name="實齋" sheetId="13" r:id="rId13"/>
    <sheet name="新男" sheetId="14" r:id="rId14"/>
    <sheet name=" 碩齋" sheetId="15" r:id="rId15"/>
    <sheet name="新女" sheetId="16" r:id="rId16"/>
    <sheet name="鴻齋" sheetId="17" r:id="rId17"/>
    <sheet name="學齋" sheetId="18" r:id="rId18"/>
    <sheet name="儒齋" sheetId="19" r:id="rId19"/>
    <sheet name="清齋" sheetId="20" r:id="rId20"/>
    <sheet name="樹德樓(男)" sheetId="21" r:id="rId21"/>
    <sheet name="鳴鳳樓" sheetId="22" r:id="rId22"/>
    <sheet name="樹德(女)&amp;掬月樓" sheetId="23" r:id="rId23"/>
    <sheet name="迎曦軒" sheetId="24" r:id="rId24"/>
    <sheet name="崇善樓" sheetId="25" r:id="rId25"/>
  </sheets>
  <definedNames/>
  <calcPr fullCalcOnLoad="1"/>
</workbook>
</file>

<file path=xl/sharedStrings.xml><?xml version="1.0" encoding="utf-8"?>
<sst xmlns="http://schemas.openxmlformats.org/spreadsheetml/2006/main" count="961" uniqueCount="316">
  <si>
    <t>合   計</t>
  </si>
  <si>
    <t xml:space="preserve"> </t>
  </si>
  <si>
    <t>合   計</t>
  </si>
  <si>
    <t xml:space="preserve"> </t>
  </si>
  <si>
    <t>註明:</t>
  </si>
  <si>
    <t>合   計</t>
  </si>
  <si>
    <t>科目</t>
  </si>
  <si>
    <t>書報文具費</t>
  </si>
  <si>
    <t>非文具費</t>
  </si>
  <si>
    <t>總計</t>
  </si>
  <si>
    <t>活動補助</t>
  </si>
  <si>
    <t>每月預算</t>
  </si>
  <si>
    <t>年度預算</t>
  </si>
  <si>
    <t xml:space="preserve"> </t>
  </si>
  <si>
    <t>年度支出</t>
  </si>
  <si>
    <t>年度餘額</t>
  </si>
  <si>
    <t>編號</t>
  </si>
  <si>
    <t>小計</t>
  </si>
  <si>
    <t>合   計</t>
  </si>
  <si>
    <t>清齋支出明細帳</t>
  </si>
  <si>
    <r>
      <t>支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出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分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類</t>
    </r>
  </si>
  <si>
    <t>明  細</t>
  </si>
  <si>
    <t>明  細</t>
  </si>
  <si>
    <t>學齋支出明細帳</t>
  </si>
  <si>
    <t>科目</t>
  </si>
  <si>
    <t>書報文具費</t>
  </si>
  <si>
    <t>非文具費</t>
  </si>
  <si>
    <t>總計</t>
  </si>
  <si>
    <t>活動補助</t>
  </si>
  <si>
    <t>每月預算</t>
  </si>
  <si>
    <t>年度預算</t>
  </si>
  <si>
    <t>年度支出</t>
  </si>
  <si>
    <t>年度餘額</t>
  </si>
  <si>
    <t>編號</t>
  </si>
  <si>
    <t xml:space="preserve"> </t>
  </si>
  <si>
    <t>小計</t>
  </si>
  <si>
    <t>支    出    分   類</t>
  </si>
  <si>
    <t>儒齋支出明細帳</t>
  </si>
  <si>
    <t>鴻齋支出明細帳</t>
  </si>
  <si>
    <t>合   計</t>
  </si>
  <si>
    <t>碩齋支出明細帳</t>
  </si>
  <si>
    <t>明齋支出明細帳</t>
  </si>
  <si>
    <t>科目</t>
  </si>
  <si>
    <t>書報文具費</t>
  </si>
  <si>
    <t>非文具費</t>
  </si>
  <si>
    <t>總計</t>
  </si>
  <si>
    <t>活動補助</t>
  </si>
  <si>
    <t>每月預算</t>
  </si>
  <si>
    <t>年度預算</t>
  </si>
  <si>
    <t>年度支出</t>
  </si>
  <si>
    <t>年度餘額</t>
  </si>
  <si>
    <t>編號</t>
  </si>
  <si>
    <t>小計</t>
  </si>
  <si>
    <t>平齋支出明細帳</t>
  </si>
  <si>
    <t>雅齋支出明細帳</t>
  </si>
  <si>
    <t>信齋支出明細帳</t>
  </si>
  <si>
    <t>禮齋支出明細帳</t>
  </si>
  <si>
    <t xml:space="preserve"> </t>
  </si>
  <si>
    <t>仁齋支出明細帳</t>
  </si>
  <si>
    <t>實齋支出明細帳</t>
  </si>
  <si>
    <t>誠齋支出明細帳</t>
  </si>
  <si>
    <t>義齋支出明細帳</t>
  </si>
  <si>
    <t>華齋支出明細帳</t>
  </si>
  <si>
    <t>合   計</t>
  </si>
  <si>
    <t>靜齋支出明細帳</t>
  </si>
  <si>
    <t>年度支出</t>
  </si>
  <si>
    <t>編號</t>
  </si>
  <si>
    <t>小計</t>
  </si>
  <si>
    <t>書報文具費</t>
  </si>
  <si>
    <t>非文具費</t>
  </si>
  <si>
    <t>文齋支出明細帳</t>
  </si>
  <si>
    <t>慧齋支出明細帳</t>
  </si>
  <si>
    <t>新男齋支出明細帳</t>
  </si>
  <si>
    <t>新女齋支出明細帳</t>
  </si>
  <si>
    <t>期末慰問</t>
  </si>
  <si>
    <t>樹德樓(男)齋支出明細帳</t>
  </si>
  <si>
    <t>鳴鳳樓支出明細帳</t>
  </si>
  <si>
    <t>樹德(女)掬月樓支出明細帳</t>
  </si>
  <si>
    <t>期末慰問</t>
  </si>
  <si>
    <t>每月預算</t>
  </si>
  <si>
    <t>期末慰問補助</t>
  </si>
  <si>
    <t>期末慰問補助</t>
  </si>
  <si>
    <t>期末慰問補助</t>
  </si>
  <si>
    <t>期末慰問補助</t>
  </si>
  <si>
    <t>崇善樓支出明細帳</t>
  </si>
  <si>
    <t>迎曦軒支出明細帳</t>
  </si>
  <si>
    <t>期末慰問補助</t>
  </si>
  <si>
    <t>期末慰問補助</t>
  </si>
  <si>
    <t>期末慰問補助</t>
  </si>
  <si>
    <t>報章雜誌費</t>
  </si>
  <si>
    <t>文具用品</t>
  </si>
  <si>
    <t>CA0117</t>
  </si>
  <si>
    <t>經費使用期間：109.1.1~109.12.31</t>
  </si>
  <si>
    <t>交誼廳鏡子</t>
  </si>
  <si>
    <t>酒精</t>
  </si>
  <si>
    <t>CA0122</t>
  </si>
  <si>
    <t>微波爐維修</t>
  </si>
  <si>
    <t>CA0149</t>
  </si>
  <si>
    <t>白板擦</t>
  </si>
  <si>
    <t>CA0150</t>
  </si>
  <si>
    <t>鏡子</t>
  </si>
  <si>
    <t>CA0231</t>
  </si>
  <si>
    <t>潔手乳.菜瓜布等</t>
  </si>
  <si>
    <t>CA0139</t>
  </si>
  <si>
    <t>筆.消毒液</t>
  </si>
  <si>
    <t>CA0136</t>
  </si>
  <si>
    <t>3樓電晶爐一台</t>
  </si>
  <si>
    <t>CA0018</t>
  </si>
  <si>
    <t>洗手乳</t>
  </si>
  <si>
    <t>CA0158</t>
  </si>
  <si>
    <t>TIME.經濟.哈佛</t>
  </si>
  <si>
    <t>CA0156</t>
  </si>
  <si>
    <t>CA0155</t>
  </si>
  <si>
    <t>TIME.科學人.商業週刊.GQ</t>
  </si>
  <si>
    <t>CA0152</t>
  </si>
  <si>
    <t>蘋果日報</t>
  </si>
  <si>
    <t>Taipei Times</t>
  </si>
  <si>
    <t>CA0198</t>
  </si>
  <si>
    <t>TIME.BBC.GQ</t>
  </si>
  <si>
    <t>CA0197</t>
  </si>
  <si>
    <t>TIME.商周</t>
  </si>
  <si>
    <t>CA0180</t>
  </si>
  <si>
    <t>齋物</t>
  </si>
  <si>
    <t>CA0167</t>
  </si>
  <si>
    <t>洗碗精.洗手乳</t>
  </si>
  <si>
    <t>CA0209</t>
  </si>
  <si>
    <t>洗潔精</t>
  </si>
  <si>
    <t>CA0212</t>
  </si>
  <si>
    <t>漂白水</t>
  </si>
  <si>
    <t>CA0214</t>
  </si>
  <si>
    <t>電池</t>
  </si>
  <si>
    <t>CA0215</t>
  </si>
  <si>
    <t>洗潔精.洗手乳</t>
  </si>
  <si>
    <t>CA0218</t>
  </si>
  <si>
    <t>殺蟲劑.洗碗精.膠帶等</t>
  </si>
  <si>
    <t>CA0222</t>
  </si>
  <si>
    <t>5樓微波爐維修</t>
  </si>
  <si>
    <t>電鍋.烤箱維修</t>
  </si>
  <si>
    <t>6樓微波爐維修</t>
  </si>
  <si>
    <t>D棟電鍋維修</t>
  </si>
  <si>
    <t>C棟3樓微波爐維修</t>
  </si>
  <si>
    <t>CA0228</t>
  </si>
  <si>
    <t>DE棟1樓遙控器</t>
  </si>
  <si>
    <t>CA0230</t>
  </si>
  <si>
    <t>洗碗精</t>
  </si>
  <si>
    <t>自由時報</t>
  </si>
  <si>
    <t>CA0260</t>
  </si>
  <si>
    <t>CA0253</t>
  </si>
  <si>
    <t>清潔用品</t>
  </si>
  <si>
    <t>CA0242</t>
  </si>
  <si>
    <t>E棟微波爐維修</t>
  </si>
  <si>
    <t>CA0245</t>
  </si>
  <si>
    <t>CA0241</t>
  </si>
  <si>
    <t>1.2樓電鍋維修</t>
  </si>
  <si>
    <t>CA0239</t>
  </si>
  <si>
    <t>膠帶.貼紙</t>
  </si>
  <si>
    <t>噴瓶.酒精.手套.抹布</t>
  </si>
  <si>
    <t>影印</t>
  </si>
  <si>
    <t>影印公告</t>
  </si>
  <si>
    <t>筆.掛勾.夾子</t>
  </si>
  <si>
    <t>CA0275</t>
  </si>
  <si>
    <t>5樓更換微波爐一台</t>
  </si>
  <si>
    <t>CA0272</t>
  </si>
  <si>
    <t>time雜誌</t>
  </si>
  <si>
    <t>CA0304</t>
  </si>
  <si>
    <t>科學人</t>
  </si>
  <si>
    <t>CA0291</t>
  </si>
  <si>
    <t>潔手乳.體重計</t>
  </si>
  <si>
    <t>CA0282</t>
  </si>
  <si>
    <t>乾洗手劑</t>
  </si>
  <si>
    <t>CA0312</t>
  </si>
  <si>
    <t>CA0325</t>
  </si>
  <si>
    <t>電蚊液</t>
  </si>
  <si>
    <t>CA0320</t>
  </si>
  <si>
    <t>CA0337</t>
  </si>
  <si>
    <t>CA0339</t>
  </si>
  <si>
    <t>眼鏡清洗機.美工刀</t>
  </si>
  <si>
    <t>CA0350</t>
  </si>
  <si>
    <t>CA0364</t>
  </si>
  <si>
    <t>過濾網</t>
  </si>
  <si>
    <t>天下雜誌</t>
  </si>
  <si>
    <t>CA0365</t>
  </si>
  <si>
    <t>CA0372</t>
  </si>
  <si>
    <t>靠墊</t>
  </si>
  <si>
    <t>香皂.濾水網等</t>
  </si>
  <si>
    <t>CA0384</t>
  </si>
  <si>
    <t>刮泥板.芳香劑.筆</t>
  </si>
  <si>
    <t>CA0399</t>
  </si>
  <si>
    <t>CA0400</t>
  </si>
  <si>
    <t>盒子夾鏈袋等</t>
  </si>
  <si>
    <t>桌遊</t>
  </si>
  <si>
    <t>廚房用品</t>
  </si>
  <si>
    <t>CA0413</t>
  </si>
  <si>
    <t>齋民大會</t>
  </si>
  <si>
    <t>公告影印</t>
  </si>
  <si>
    <t>CA0433</t>
  </si>
  <si>
    <t>工商時報</t>
  </si>
  <si>
    <t>CA0434</t>
  </si>
  <si>
    <t>厚紙板.筆</t>
  </si>
  <si>
    <t>CA0429</t>
  </si>
  <si>
    <t>CA0426</t>
  </si>
  <si>
    <t>CA0448</t>
  </si>
  <si>
    <t>CA0449</t>
  </si>
  <si>
    <t>CA0458</t>
  </si>
  <si>
    <t>CA0459</t>
  </si>
  <si>
    <t>CA0450</t>
  </si>
  <si>
    <t>CA0457</t>
  </si>
  <si>
    <t>膠帶膠膜</t>
  </si>
  <si>
    <t>CA0463</t>
  </si>
  <si>
    <t>超支</t>
  </si>
  <si>
    <t>CA0462</t>
  </si>
  <si>
    <t>CA0465</t>
  </si>
  <si>
    <t>CA0466</t>
  </si>
  <si>
    <t>CA0467</t>
  </si>
  <si>
    <t>CA0474</t>
  </si>
  <si>
    <t>CA0468</t>
  </si>
  <si>
    <t>期末問問</t>
  </si>
  <si>
    <t>CA0343</t>
  </si>
  <si>
    <t>按壓瓶</t>
  </si>
  <si>
    <t>清潔劑.洗手乳</t>
  </si>
  <si>
    <t>CA0503</t>
  </si>
  <si>
    <t>CA0509</t>
  </si>
  <si>
    <t>CA0529</t>
  </si>
  <si>
    <t>齋物抹布.菜瓜布等</t>
  </si>
  <si>
    <t>CA0530</t>
  </si>
  <si>
    <t>CA0543</t>
  </si>
  <si>
    <t>非凡商周</t>
  </si>
  <si>
    <t>CA0551</t>
  </si>
  <si>
    <t>地刷.殺蟲劑…等</t>
  </si>
  <si>
    <t>CA0582</t>
  </si>
  <si>
    <t>冰箱清理費</t>
  </si>
  <si>
    <t>CA0649</t>
  </si>
  <si>
    <t>掛勾</t>
  </si>
  <si>
    <t>文具.日常用品</t>
  </si>
  <si>
    <t>CA0703</t>
  </si>
  <si>
    <t>CA0701</t>
  </si>
  <si>
    <t>捕蚊拍</t>
  </si>
  <si>
    <t>CA0708</t>
  </si>
  <si>
    <t>CA0713</t>
  </si>
  <si>
    <t>公共月刊-兩本書</t>
  </si>
  <si>
    <t xml:space="preserve">CA0714 </t>
  </si>
  <si>
    <t>警備用品</t>
  </si>
  <si>
    <t>CA0731</t>
  </si>
  <si>
    <t>肥皂架</t>
  </si>
  <si>
    <t>CA0732</t>
  </si>
  <si>
    <t>CA0747</t>
  </si>
  <si>
    <t>影印費(齋民冰箱標籤)</t>
  </si>
  <si>
    <t>CA0765</t>
  </si>
  <si>
    <t>白板筆</t>
  </si>
  <si>
    <t xml:space="preserve">CA0826 </t>
  </si>
  <si>
    <t>影印費</t>
  </si>
  <si>
    <t>CA0834</t>
  </si>
  <si>
    <t>微波爐維修費</t>
  </si>
  <si>
    <t xml:space="preserve">CA0839 </t>
  </si>
  <si>
    <t>公用清潔用品</t>
  </si>
  <si>
    <t xml:space="preserve">影印費(公告及公用冰箱標籤) </t>
  </si>
  <si>
    <t>CA0843</t>
  </si>
  <si>
    <t>公用洗手乳</t>
  </si>
  <si>
    <t>CA0844</t>
  </si>
  <si>
    <t xml:space="preserve">CA0857 </t>
  </si>
  <si>
    <t xml:space="preserve">CA0859 </t>
  </si>
  <si>
    <t>CA0867</t>
  </si>
  <si>
    <t>公共用品</t>
  </si>
  <si>
    <t>CA0868</t>
  </si>
  <si>
    <t>CA0869</t>
  </si>
  <si>
    <t xml:space="preserve">CA0870 </t>
  </si>
  <si>
    <t xml:space="preserve">CA0873 </t>
  </si>
  <si>
    <t xml:space="preserve">CA0876 </t>
  </si>
  <si>
    <t>新生入住歡迎海報</t>
  </si>
  <si>
    <t xml:space="preserve">CA0879 </t>
  </si>
  <si>
    <t>CA0884</t>
  </si>
  <si>
    <t>CA0885</t>
  </si>
  <si>
    <t>CA0891</t>
  </si>
  <si>
    <t>公用冰箱貼紙</t>
  </si>
  <si>
    <t xml:space="preserve">CA0896 </t>
  </si>
  <si>
    <t>CA0897</t>
  </si>
  <si>
    <t>CA0902</t>
  </si>
  <si>
    <t>CA0903</t>
  </si>
  <si>
    <t>CA0904</t>
  </si>
  <si>
    <t>CA0907</t>
  </si>
  <si>
    <t xml:space="preserve">CA0911 </t>
  </si>
  <si>
    <t xml:space="preserve">CA0915 </t>
  </si>
  <si>
    <t>公用冰箱用貼紙</t>
  </si>
  <si>
    <t xml:space="preserve">CA0947 </t>
  </si>
  <si>
    <t>CA0963</t>
  </si>
  <si>
    <t>公用物品</t>
  </si>
  <si>
    <t xml:space="preserve">CA0967 </t>
  </si>
  <si>
    <t>雜誌</t>
  </si>
  <si>
    <t>CA1064</t>
  </si>
  <si>
    <t>齋長改選</t>
  </si>
  <si>
    <t xml:space="preserve">CA1004 </t>
  </si>
  <si>
    <t>CA1005</t>
  </si>
  <si>
    <t>CA1007</t>
  </si>
  <si>
    <t>一年期致富理財.錢雜誌)</t>
  </si>
  <si>
    <t>CA1023</t>
  </si>
  <si>
    <t>一年期先探投資週刊</t>
  </si>
  <si>
    <t xml:space="preserve">CA1028 </t>
  </si>
  <si>
    <t>CA1052</t>
  </si>
  <si>
    <t xml:space="preserve">CA1055 </t>
  </si>
  <si>
    <t>影印費(公告)</t>
  </si>
  <si>
    <t>CA1060</t>
  </si>
  <si>
    <t xml:space="preserve">CA0855 </t>
  </si>
  <si>
    <t>廚房更換電晶爐6台.
微波爐1台</t>
  </si>
  <si>
    <t>電鍋維修</t>
  </si>
  <si>
    <t xml:space="preserve">CA1067 </t>
  </si>
  <si>
    <t>CA1070</t>
  </si>
  <si>
    <t>CA1073</t>
  </si>
  <si>
    <t xml:space="preserve">CA1076 </t>
  </si>
  <si>
    <t>電鍋故障維修</t>
  </si>
  <si>
    <t xml:space="preserve">CA1082 </t>
  </si>
  <si>
    <t xml:space="preserve">CA1086 </t>
  </si>
  <si>
    <t xml:space="preserve">CA1087 </t>
  </si>
  <si>
    <t>CA1091</t>
  </si>
  <si>
    <t>耶誕活動</t>
  </si>
  <si>
    <t xml:space="preserve">CA1123 </t>
  </si>
  <si>
    <t xml:space="preserve">CA1134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</si>
</sst>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00_-;\-* #,##0.000_-;_-* &quot;-&quot;??_-;_-@_-"/>
    <numFmt numFmtId="178" formatCode="_-* #,##0.0000_-;\-* #,##0.0000_-;_-* &quot;-&quot;??_-;_-@_-"/>
    <numFmt numFmtId="179" formatCode="_-* #,##0.0_-;\-* #,##0.0_-;_-* &quot;-&quot;??_-;_-@_-"/>
    <numFmt numFmtId="180" formatCode="_-* #,##0_-;\-* #,##0_-;_-* &quot;-&quot;??_-;_-@_-"/>
    <numFmt numFmtId="181" formatCode="m&quot;月&quot;d&quot;日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</numFmts>
  <fonts count="55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SimSun"/>
      <family val="0"/>
    </font>
    <font>
      <sz val="14"/>
      <name val="AR MingtiM GB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10"/>
      <name val="SimSun"/>
      <family val="0"/>
    </font>
    <font>
      <sz val="11"/>
      <name val="標楷體"/>
      <family val="4"/>
    </font>
    <font>
      <sz val="14"/>
      <name val="新細明體"/>
      <family val="1"/>
    </font>
    <font>
      <sz val="14"/>
      <name val="微軟正黑體"/>
      <family val="2"/>
    </font>
    <font>
      <sz val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2"/>
      <color theme="1"/>
      <name val="標楷體"/>
      <family val="4"/>
    </font>
    <font>
      <sz val="16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mediumDashDotDot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 style="mediumDashDotDot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DashDot"/>
      <right style="hair"/>
      <top style="hair"/>
      <bottom style="hair"/>
    </border>
    <border>
      <left style="mediumDashDot"/>
      <right style="hair"/>
      <top style="hair"/>
      <bottom style="double"/>
    </border>
    <border>
      <left style="double"/>
      <right style="mediumDashDotDot"/>
      <top style="hair"/>
      <bottom>
        <color indexed="63"/>
      </bottom>
    </border>
    <border>
      <left style="mediumDashDot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mediumDashDotDot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DashDot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DashDotDot"/>
      <right style="mediumDashDot"/>
      <top style="double"/>
      <bottom>
        <color indexed="63"/>
      </bottom>
    </border>
    <border>
      <left style="mediumDashDotDot"/>
      <right style="mediumDashDot"/>
      <top>
        <color indexed="63"/>
      </top>
      <bottom style="hair"/>
    </border>
    <border>
      <left style="double"/>
      <right style="mediumDashDotDot"/>
      <top style="double"/>
      <bottom style="hair"/>
    </border>
    <border>
      <left style="mediumDashDot"/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176" fontId="5" fillId="0" borderId="12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5" fillId="0" borderId="12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76" fontId="5" fillId="0" borderId="28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180" fontId="1" fillId="0" borderId="0" xfId="34" applyNumberFormat="1" applyFont="1" applyAlignment="1">
      <alignment/>
    </xf>
    <xf numFmtId="180" fontId="3" fillId="0" borderId="0" xfId="34" applyNumberFormat="1" applyFont="1" applyAlignment="1">
      <alignment/>
    </xf>
    <xf numFmtId="180" fontId="3" fillId="0" borderId="0" xfId="34" applyNumberFormat="1" applyFont="1" applyAlignment="1">
      <alignment horizontal="center"/>
    </xf>
    <xf numFmtId="180" fontId="4" fillId="0" borderId="0" xfId="34" applyNumberFormat="1" applyFont="1" applyAlignment="1">
      <alignment horizontal="center"/>
    </xf>
    <xf numFmtId="180" fontId="6" fillId="0" borderId="0" xfId="34" applyNumberFormat="1" applyFont="1" applyAlignment="1">
      <alignment horizontal="center"/>
    </xf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2" fillId="0" borderId="0" xfId="0" applyFont="1" applyAlignment="1">
      <alignment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52" fillId="0" borderId="0" xfId="0" applyFont="1" applyAlignment="1">
      <alignment horizontal="right"/>
    </xf>
    <xf numFmtId="49" fontId="3" fillId="0" borderId="19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left" wrapText="1"/>
    </xf>
    <xf numFmtId="176" fontId="5" fillId="0" borderId="2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180" fontId="53" fillId="33" borderId="32" xfId="34" applyNumberFormat="1" applyFont="1" applyFill="1" applyBorder="1" applyAlignment="1">
      <alignment/>
    </xf>
    <xf numFmtId="49" fontId="1" fillId="0" borderId="19" xfId="0" applyNumberFormat="1" applyFont="1" applyBorder="1" applyAlignment="1">
      <alignment horizontal="center" wrapText="1"/>
    </xf>
    <xf numFmtId="0" fontId="12" fillId="0" borderId="2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5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8"/>
  <sheetViews>
    <sheetView zoomScalePageLayoutView="0" workbookViewId="0" topLeftCell="A1">
      <selection activeCell="B14" sqref="B14"/>
    </sheetView>
  </sheetViews>
  <sheetFormatPr defaultColWidth="9.00390625" defaultRowHeight="16.5"/>
  <cols>
    <col min="1" max="1" width="15.50390625" style="2" customWidth="1"/>
    <col min="2" max="2" width="16.625" style="2" customWidth="1"/>
    <col min="3" max="3" width="16.75390625" style="1" customWidth="1"/>
    <col min="4" max="4" width="17.50390625" style="1" customWidth="1"/>
    <col min="5" max="5" width="16.50390625" style="1" customWidth="1"/>
    <col min="6" max="6" width="15.875" style="1" customWidth="1"/>
    <col min="7" max="7" width="14.00390625" style="45" customWidth="1"/>
    <col min="8" max="8" width="19.375" style="1" customWidth="1"/>
    <col min="9" max="16384" width="9.00390625" style="1" customWidth="1"/>
  </cols>
  <sheetData>
    <row r="1" spans="1:6" ht="21">
      <c r="A1" s="107" t="s">
        <v>53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/>
      <c r="F3" s="13"/>
      <c r="G3" s="46"/>
    </row>
    <row r="4" spans="1:8" s="3" customFormat="1" ht="20.25" thickTop="1">
      <c r="A4" s="116" t="s">
        <v>24</v>
      </c>
      <c r="B4" s="117"/>
      <c r="C4" s="4" t="s">
        <v>89</v>
      </c>
      <c r="D4" s="4" t="s">
        <v>90</v>
      </c>
      <c r="E4" s="4" t="s">
        <v>26</v>
      </c>
      <c r="F4" s="5" t="s">
        <v>27</v>
      </c>
      <c r="G4" s="47" t="s">
        <v>28</v>
      </c>
      <c r="H4" s="3" t="s">
        <v>80</v>
      </c>
    </row>
    <row r="5" spans="1:8" s="3" customFormat="1" ht="19.5">
      <c r="A5" s="118" t="s">
        <v>79</v>
      </c>
      <c r="B5" s="119"/>
      <c r="C5" s="8">
        <v>1485</v>
      </c>
      <c r="D5" s="8">
        <v>165</v>
      </c>
      <c r="E5" s="8">
        <v>275</v>
      </c>
      <c r="F5" s="9">
        <f>C5+D5+E5</f>
        <v>1925</v>
      </c>
      <c r="G5" s="48">
        <v>1500</v>
      </c>
      <c r="H5" s="47">
        <v>2700</v>
      </c>
    </row>
    <row r="6" spans="1:7" s="3" customFormat="1" ht="19.5">
      <c r="A6" s="118" t="s">
        <v>30</v>
      </c>
      <c r="B6" s="119"/>
      <c r="C6" s="8">
        <f>C5*12</f>
        <v>17820</v>
      </c>
      <c r="D6" s="8">
        <f>D5*12</f>
        <v>1980</v>
      </c>
      <c r="E6" s="8">
        <f>E5*12</f>
        <v>3300</v>
      </c>
      <c r="F6" s="9">
        <f>SUM(C6:E6)</f>
        <v>23100</v>
      </c>
      <c r="G6" s="47" t="s">
        <v>34</v>
      </c>
    </row>
    <row r="7" spans="1:7" s="3" customFormat="1" ht="19.5">
      <c r="A7" s="118" t="s">
        <v>31</v>
      </c>
      <c r="B7" s="119"/>
      <c r="C7" s="8">
        <f>C33</f>
        <v>0</v>
      </c>
      <c r="D7" s="8">
        <f>D33</f>
        <v>0</v>
      </c>
      <c r="E7" s="8">
        <f>E33</f>
        <v>0</v>
      </c>
      <c r="F7" s="9">
        <f>SUM(C7:E7)</f>
        <v>0</v>
      </c>
      <c r="G7" s="47" t="s">
        <v>34</v>
      </c>
    </row>
    <row r="8" spans="1:7" s="3" customFormat="1" ht="20.25" thickBot="1">
      <c r="A8" s="120" t="s">
        <v>32</v>
      </c>
      <c r="B8" s="121"/>
      <c r="C8" s="10">
        <f>C6-C7</f>
        <v>17820</v>
      </c>
      <c r="D8" s="10">
        <f>D6-D7</f>
        <v>1980</v>
      </c>
      <c r="E8" s="10">
        <f>E6-E7</f>
        <v>3300</v>
      </c>
      <c r="F8" s="11">
        <f>C8+D8+E8</f>
        <v>23100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33</v>
      </c>
      <c r="B10" s="105" t="s">
        <v>21</v>
      </c>
      <c r="C10" s="111" t="s">
        <v>36</v>
      </c>
      <c r="D10" s="112"/>
      <c r="E10" s="113"/>
      <c r="F10" s="114" t="s">
        <v>35</v>
      </c>
      <c r="G10" s="49"/>
    </row>
    <row r="11" spans="1:7" s="3" customFormat="1" ht="20.25" thickTop="1">
      <c r="A11" s="110"/>
      <c r="B11" s="106"/>
      <c r="C11" s="4" t="s">
        <v>89</v>
      </c>
      <c r="D11" s="4" t="s">
        <v>90</v>
      </c>
      <c r="E11" s="4" t="s">
        <v>26</v>
      </c>
      <c r="F11" s="115"/>
      <c r="G11" s="49"/>
    </row>
    <row r="12" spans="1:7" s="7" customFormat="1" ht="19.5">
      <c r="A12" s="99" t="s">
        <v>215</v>
      </c>
      <c r="B12" s="63" t="s">
        <v>216</v>
      </c>
      <c r="C12" s="34"/>
      <c r="D12" s="14"/>
      <c r="E12" s="14">
        <v>0</v>
      </c>
      <c r="F12" s="15">
        <f aca="true" t="shared" si="0" ref="F12:F17">SUM(C12:E12)</f>
        <v>0</v>
      </c>
      <c r="G12" s="46">
        <v>2600</v>
      </c>
    </row>
    <row r="13" spans="1:7" s="7" customFormat="1" ht="19.5">
      <c r="A13" s="99" t="s">
        <v>296</v>
      </c>
      <c r="B13" s="63" t="s">
        <v>193</v>
      </c>
      <c r="C13" s="34"/>
      <c r="D13" s="14"/>
      <c r="E13" s="14"/>
      <c r="F13" s="15">
        <f t="shared" si="0"/>
        <v>0</v>
      </c>
      <c r="G13" s="46">
        <v>1500</v>
      </c>
    </row>
    <row r="14" spans="1:7" s="7" customFormat="1" ht="19.5">
      <c r="A14" s="99" t="s">
        <v>300</v>
      </c>
      <c r="B14" s="63" t="s">
        <v>289</v>
      </c>
      <c r="C14" s="34"/>
      <c r="D14" s="14"/>
      <c r="E14" s="14"/>
      <c r="F14" s="15">
        <f t="shared" si="0"/>
        <v>0</v>
      </c>
      <c r="G14" s="46">
        <v>2400</v>
      </c>
    </row>
    <row r="15" spans="1:7" s="7" customFormat="1" ht="19.5">
      <c r="A15" s="99"/>
      <c r="B15" s="63"/>
      <c r="C15" s="34"/>
      <c r="D15" s="14"/>
      <c r="E15" s="14"/>
      <c r="F15" s="15">
        <f t="shared" si="0"/>
        <v>0</v>
      </c>
      <c r="G15" s="46"/>
    </row>
    <row r="16" spans="1:7" s="7" customFormat="1" ht="19.5">
      <c r="A16" s="99"/>
      <c r="B16" s="63"/>
      <c r="C16" s="34"/>
      <c r="E16" s="14"/>
      <c r="F16" s="15">
        <f t="shared" si="0"/>
        <v>0</v>
      </c>
      <c r="G16" s="46"/>
    </row>
    <row r="17" spans="1:7" s="7" customFormat="1" ht="19.5">
      <c r="A17" s="99"/>
      <c r="B17" s="63"/>
      <c r="C17" s="34"/>
      <c r="D17" s="14"/>
      <c r="E17" s="14"/>
      <c r="F17" s="15">
        <f t="shared" si="0"/>
        <v>0</v>
      </c>
      <c r="G17" s="46"/>
    </row>
    <row r="18" spans="1:7" s="7" customFormat="1" ht="19.5">
      <c r="A18" s="23"/>
      <c r="B18" s="50"/>
      <c r="C18" s="34"/>
      <c r="D18" s="14"/>
      <c r="E18" s="14"/>
      <c r="F18" s="15">
        <f aca="true" t="shared" si="1" ref="F18:F24">SUM(C18:E18)</f>
        <v>0</v>
      </c>
      <c r="G18" s="46"/>
    </row>
    <row r="19" spans="1:7" s="7" customFormat="1" ht="19.5">
      <c r="A19" s="24"/>
      <c r="B19" s="51"/>
      <c r="C19" s="34"/>
      <c r="D19" s="14"/>
      <c r="E19" s="14"/>
      <c r="F19" s="15">
        <f t="shared" si="1"/>
        <v>0</v>
      </c>
      <c r="G19" s="46"/>
    </row>
    <row r="20" spans="1:7" s="7" customFormat="1" ht="19.5">
      <c r="A20" s="25"/>
      <c r="B20" s="50"/>
      <c r="C20" s="34"/>
      <c r="D20" s="14"/>
      <c r="E20" s="14"/>
      <c r="F20" s="15">
        <f t="shared" si="1"/>
        <v>0</v>
      </c>
      <c r="G20" s="46"/>
    </row>
    <row r="21" spans="1:7" s="7" customFormat="1" ht="19.5">
      <c r="A21" s="20"/>
      <c r="B21" s="51"/>
      <c r="C21" s="34"/>
      <c r="D21" s="14"/>
      <c r="E21" s="14"/>
      <c r="F21" s="15">
        <f t="shared" si="1"/>
        <v>0</v>
      </c>
      <c r="G21" s="46"/>
    </row>
    <row r="22" spans="1:7" s="7" customFormat="1" ht="19.5">
      <c r="A22" s="26"/>
      <c r="B22" s="50"/>
      <c r="C22" s="34"/>
      <c r="D22" s="14"/>
      <c r="E22" s="14"/>
      <c r="F22" s="15">
        <f t="shared" si="1"/>
        <v>0</v>
      </c>
      <c r="G22" s="46"/>
    </row>
    <row r="23" spans="1:7" s="7" customFormat="1" ht="19.5">
      <c r="A23" s="19"/>
      <c r="B23" s="50"/>
      <c r="C23" s="34"/>
      <c r="D23" s="14"/>
      <c r="E23" s="14"/>
      <c r="F23" s="15">
        <f t="shared" si="1"/>
        <v>0</v>
      </c>
      <c r="G23" s="46"/>
    </row>
    <row r="24" spans="1:7" s="7" customFormat="1" ht="19.5">
      <c r="A24" s="27"/>
      <c r="B24" s="50"/>
      <c r="C24" s="34"/>
      <c r="D24" s="14"/>
      <c r="E24" s="14"/>
      <c r="F24" s="15">
        <f t="shared" si="1"/>
        <v>0</v>
      </c>
      <c r="G24" s="46"/>
    </row>
    <row r="25" spans="1:7" s="7" customFormat="1" ht="19.5">
      <c r="A25" s="30"/>
      <c r="B25" s="50"/>
      <c r="C25" s="34"/>
      <c r="D25" s="14"/>
      <c r="E25" s="14"/>
      <c r="F25" s="15">
        <f aca="true" t="shared" si="2" ref="F25:F32">C25+D25+E25</f>
        <v>0</v>
      </c>
      <c r="G25" s="46"/>
    </row>
    <row r="26" spans="1:7" s="7" customFormat="1" ht="19.5">
      <c r="A26" s="31"/>
      <c r="B26" s="50"/>
      <c r="C26" s="34"/>
      <c r="D26" s="14"/>
      <c r="E26" s="14"/>
      <c r="F26" s="15">
        <f t="shared" si="2"/>
        <v>0</v>
      </c>
      <c r="G26" s="46"/>
    </row>
    <row r="27" spans="1:7" s="7" customFormat="1" ht="19.5">
      <c r="A27" s="19"/>
      <c r="B27" s="50"/>
      <c r="C27" s="34"/>
      <c r="D27" s="14"/>
      <c r="E27" s="14"/>
      <c r="F27" s="15">
        <f t="shared" si="2"/>
        <v>0</v>
      </c>
      <c r="G27" s="46"/>
    </row>
    <row r="28" spans="1:7" s="7" customFormat="1" ht="19.5">
      <c r="A28" s="19"/>
      <c r="B28" s="50"/>
      <c r="C28" s="34"/>
      <c r="D28" s="14"/>
      <c r="E28" s="14"/>
      <c r="F28" s="15">
        <f t="shared" si="2"/>
        <v>0</v>
      </c>
      <c r="G28" s="46"/>
    </row>
    <row r="29" spans="1:7" s="7" customFormat="1" ht="19.5">
      <c r="A29" s="21"/>
      <c r="B29" s="50"/>
      <c r="C29" s="34"/>
      <c r="D29" s="14"/>
      <c r="E29" s="14"/>
      <c r="F29" s="15">
        <f t="shared" si="2"/>
        <v>0</v>
      </c>
      <c r="G29" s="46"/>
    </row>
    <row r="30" spans="1:7" s="7" customFormat="1" ht="19.5">
      <c r="A30" s="19"/>
      <c r="B30" s="50"/>
      <c r="C30" s="34"/>
      <c r="D30" s="14"/>
      <c r="E30" s="14"/>
      <c r="F30" s="15">
        <f t="shared" si="2"/>
        <v>0</v>
      </c>
      <c r="G30" s="46"/>
    </row>
    <row r="31" spans="1:7" s="7" customFormat="1" ht="19.5">
      <c r="A31" s="19"/>
      <c r="B31" s="50"/>
      <c r="C31" s="34"/>
      <c r="D31" s="14"/>
      <c r="E31" s="14"/>
      <c r="F31" s="15">
        <f t="shared" si="2"/>
        <v>0</v>
      </c>
      <c r="G31" s="46"/>
    </row>
    <row r="32" spans="1:7" s="7" customFormat="1" ht="19.5">
      <c r="A32" s="36"/>
      <c r="B32" s="54"/>
      <c r="C32" s="37"/>
      <c r="D32" s="18"/>
      <c r="E32" s="18"/>
      <c r="F32" s="38">
        <f t="shared" si="2"/>
        <v>0</v>
      </c>
      <c r="G32" s="46"/>
    </row>
    <row r="33" spans="1:7" s="7" customFormat="1" ht="20.25" thickBot="1">
      <c r="A33" s="52" t="s">
        <v>0</v>
      </c>
      <c r="B33" s="53"/>
      <c r="C33" s="41">
        <f>SUM(C12:C32)</f>
        <v>0</v>
      </c>
      <c r="D33" s="42">
        <f>SUM(D12:D32)</f>
        <v>0</v>
      </c>
      <c r="E33" s="42">
        <f>SUM(E12:E32)</f>
        <v>0</v>
      </c>
      <c r="F33" s="43">
        <f>SUM(F12:F32)</f>
        <v>0</v>
      </c>
      <c r="G33" s="46"/>
    </row>
    <row r="34" spans="1:7" s="7" customFormat="1" ht="20.25" thickTop="1">
      <c r="A34" s="3" t="s">
        <v>1</v>
      </c>
      <c r="B34" s="3"/>
      <c r="G34" s="46"/>
    </row>
    <row r="35" spans="1:7" s="7" customFormat="1" ht="19.5">
      <c r="A35" s="3"/>
      <c r="B35" s="3"/>
      <c r="G35" s="46"/>
    </row>
    <row r="36" spans="1:7" s="7" customFormat="1" ht="19.5">
      <c r="A36" s="3"/>
      <c r="B36" s="3"/>
      <c r="G36" s="46"/>
    </row>
    <row r="37" spans="1:7" s="7" customFormat="1" ht="19.5">
      <c r="A37" s="3"/>
      <c r="B37" s="3"/>
      <c r="G37" s="46"/>
    </row>
    <row r="38" spans="1:7" s="7" customFormat="1" ht="19.5">
      <c r="A38" s="3"/>
      <c r="B38" s="3"/>
      <c r="G38" s="46"/>
    </row>
    <row r="39" spans="1:7" s="7" customFormat="1" ht="19.5">
      <c r="A39" s="3"/>
      <c r="B39" s="3"/>
      <c r="G39" s="46"/>
    </row>
    <row r="40" spans="1:7" s="7" customFormat="1" ht="19.5">
      <c r="A40" s="3"/>
      <c r="B40" s="3"/>
      <c r="G40" s="46"/>
    </row>
    <row r="41" spans="1:7" s="7" customFormat="1" ht="19.5">
      <c r="A41" s="3"/>
      <c r="B41" s="3"/>
      <c r="G41" s="46"/>
    </row>
    <row r="42" spans="1:7" s="7" customFormat="1" ht="19.5">
      <c r="A42" s="3"/>
      <c r="B42" s="3"/>
      <c r="G42" s="46"/>
    </row>
    <row r="43" spans="1:7" s="7" customFormat="1" ht="19.5">
      <c r="A43" s="3"/>
      <c r="B43" s="3"/>
      <c r="G43" s="46"/>
    </row>
    <row r="44" spans="1:7" s="7" customFormat="1" ht="19.5">
      <c r="A44" s="3"/>
      <c r="B44" s="3"/>
      <c r="G44" s="46"/>
    </row>
    <row r="45" spans="1:7" s="7" customFormat="1" ht="19.5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  <row r="387" spans="1:7" s="7" customFormat="1" ht="19.5">
      <c r="A387" s="3"/>
      <c r="B387" s="3"/>
      <c r="G387" s="46"/>
    </row>
    <row r="388" spans="1:7" s="7" customFormat="1" ht="19.5">
      <c r="A388" s="3"/>
      <c r="B388" s="3"/>
      <c r="G388" s="46"/>
    </row>
    <row r="389" spans="1:7" s="7" customFormat="1" ht="19.5">
      <c r="A389" s="3"/>
      <c r="B389" s="3"/>
      <c r="G389" s="46"/>
    </row>
    <row r="390" spans="1:7" s="7" customFormat="1" ht="19.5">
      <c r="A390" s="3"/>
      <c r="B390" s="3"/>
      <c r="G390" s="46"/>
    </row>
    <row r="391" spans="1:7" s="7" customFormat="1" ht="19.5">
      <c r="A391" s="3"/>
      <c r="B391" s="3"/>
      <c r="G391" s="46"/>
    </row>
    <row r="392" spans="1:7" s="7" customFormat="1" ht="19.5">
      <c r="A392" s="3"/>
      <c r="B392" s="3"/>
      <c r="G392" s="46"/>
    </row>
    <row r="393" spans="1:7" s="7" customFormat="1" ht="19.5">
      <c r="A393" s="3"/>
      <c r="B393" s="3"/>
      <c r="G393" s="46"/>
    </row>
    <row r="394" spans="1:7" s="7" customFormat="1" ht="19.5">
      <c r="A394" s="3"/>
      <c r="B394" s="3"/>
      <c r="G394" s="46"/>
    </row>
    <row r="395" spans="1:7" s="7" customFormat="1" ht="19.5">
      <c r="A395" s="3"/>
      <c r="B395" s="3"/>
      <c r="G395" s="46"/>
    </row>
    <row r="396" spans="1:7" s="7" customFormat="1" ht="19.5">
      <c r="A396" s="3"/>
      <c r="B396" s="3"/>
      <c r="G396" s="46"/>
    </row>
    <row r="397" spans="1:7" s="7" customFormat="1" ht="19.5">
      <c r="A397" s="3"/>
      <c r="B397" s="3"/>
      <c r="G397" s="46"/>
    </row>
    <row r="398" spans="1:7" s="7" customFormat="1" ht="19.5">
      <c r="A398" s="3"/>
      <c r="B398" s="3"/>
      <c r="G398" s="46"/>
    </row>
  </sheetData>
  <sheetProtection/>
  <mergeCells count="11">
    <mergeCell ref="A8:B8"/>
    <mergeCell ref="B10:B11"/>
    <mergeCell ref="A1:F1"/>
    <mergeCell ref="A2:F2"/>
    <mergeCell ref="A10:A11"/>
    <mergeCell ref="C10:E10"/>
    <mergeCell ref="F10:F11"/>
    <mergeCell ref="A4:B4"/>
    <mergeCell ref="A5:B5"/>
    <mergeCell ref="A6:B6"/>
    <mergeCell ref="A7:B7"/>
  </mergeCells>
  <printOptions horizontalCentered="1" verticalCentered="1"/>
  <pageMargins left="0.15748031496062992" right="0.15748031496062992" top="0.3937007874015748" bottom="0.3937007874015748" header="0.11811023622047245" footer="0.11811023622047245"/>
  <pageSetup horizontalDpi="300" verticalDpi="300" orientation="portrait" paperSize="9" r:id="rId1"/>
  <headerFooter alignWithMargins="0">
    <oddFooter>&amp;R&amp;D&amp;T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4"/>
  <sheetViews>
    <sheetView zoomScalePageLayoutView="0" workbookViewId="0" topLeftCell="A1">
      <selection activeCell="E23" sqref="E23"/>
    </sheetView>
  </sheetViews>
  <sheetFormatPr defaultColWidth="9.00390625" defaultRowHeight="16.5"/>
  <cols>
    <col min="1" max="1" width="14.75390625" style="2" customWidth="1"/>
    <col min="2" max="2" width="21.25390625" style="2" customWidth="1"/>
    <col min="3" max="3" width="16.75390625" style="1" customWidth="1"/>
    <col min="4" max="4" width="19.50390625" style="1" customWidth="1"/>
    <col min="5" max="5" width="17.50390625" style="1" customWidth="1"/>
    <col min="6" max="6" width="16.875" style="1" customWidth="1"/>
    <col min="7" max="7" width="14.00390625" style="45" customWidth="1"/>
    <col min="8" max="8" width="12.50390625" style="1" customWidth="1"/>
    <col min="9" max="16384" width="9.00390625" style="1" customWidth="1"/>
  </cols>
  <sheetData>
    <row r="1" spans="1:6" ht="21">
      <c r="A1" s="107" t="s">
        <v>54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/>
      <c r="F3" s="13"/>
      <c r="G3" s="46"/>
    </row>
    <row r="4" spans="1:8" s="3" customFormat="1" ht="20.25" thickTop="1">
      <c r="A4" s="116" t="s">
        <v>42</v>
      </c>
      <c r="B4" s="117"/>
      <c r="C4" s="4" t="s">
        <v>89</v>
      </c>
      <c r="D4" s="4" t="s">
        <v>43</v>
      </c>
      <c r="E4" s="4" t="s">
        <v>44</v>
      </c>
      <c r="F4" s="5" t="s">
        <v>45</v>
      </c>
      <c r="G4" s="47" t="s">
        <v>46</v>
      </c>
      <c r="H4" s="3" t="s">
        <v>78</v>
      </c>
    </row>
    <row r="5" spans="1:8" s="3" customFormat="1" ht="19.5">
      <c r="A5" s="118" t="s">
        <v>47</v>
      </c>
      <c r="B5" s="119"/>
      <c r="C5" s="8">
        <v>2090</v>
      </c>
      <c r="D5" s="8">
        <v>440</v>
      </c>
      <c r="E5" s="8">
        <v>495</v>
      </c>
      <c r="F5" s="9">
        <f>C5+D5+E5</f>
        <v>3025</v>
      </c>
      <c r="G5" s="48">
        <v>5200</v>
      </c>
      <c r="H5" s="47">
        <v>16080</v>
      </c>
    </row>
    <row r="6" spans="1:7" s="3" customFormat="1" ht="19.5">
      <c r="A6" s="118" t="s">
        <v>48</v>
      </c>
      <c r="B6" s="119"/>
      <c r="C6" s="8">
        <f>C5*12</f>
        <v>25080</v>
      </c>
      <c r="D6" s="8">
        <f>D5*12</f>
        <v>5280</v>
      </c>
      <c r="E6" s="8">
        <f>E5*12</f>
        <v>5940</v>
      </c>
      <c r="F6" s="9">
        <f>SUM(C6:E6)</f>
        <v>36300</v>
      </c>
      <c r="G6" s="47"/>
    </row>
    <row r="7" spans="1:7" s="3" customFormat="1" ht="19.5">
      <c r="A7" s="118" t="s">
        <v>49</v>
      </c>
      <c r="B7" s="119"/>
      <c r="C7" s="8">
        <f>C29</f>
        <v>0</v>
      </c>
      <c r="D7" s="8">
        <f>D29</f>
        <v>0</v>
      </c>
      <c r="E7" s="8">
        <f>E29</f>
        <v>4723</v>
      </c>
      <c r="F7" s="9">
        <f>SUM(C7:E7)</f>
        <v>4723</v>
      </c>
      <c r="G7" s="47"/>
    </row>
    <row r="8" spans="1:7" s="3" customFormat="1" ht="20.25" thickBot="1">
      <c r="A8" s="120" t="s">
        <v>50</v>
      </c>
      <c r="B8" s="121"/>
      <c r="C8" s="10">
        <f>C6-C7</f>
        <v>25080</v>
      </c>
      <c r="D8" s="10">
        <f>D6-D7</f>
        <v>5280</v>
      </c>
      <c r="E8" s="10">
        <f>E6-E7</f>
        <v>1217</v>
      </c>
      <c r="F8" s="11">
        <f>C8+D8+E8</f>
        <v>31577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51</v>
      </c>
      <c r="B10" s="105" t="s">
        <v>21</v>
      </c>
      <c r="C10" s="111" t="s">
        <v>36</v>
      </c>
      <c r="D10" s="113"/>
      <c r="E10" s="113"/>
      <c r="F10" s="114" t="s">
        <v>52</v>
      </c>
      <c r="G10" s="49"/>
    </row>
    <row r="11" spans="1:7" s="3" customFormat="1" ht="20.25" thickTop="1">
      <c r="A11" s="110"/>
      <c r="B11" s="106"/>
      <c r="C11" s="4" t="s">
        <v>89</v>
      </c>
      <c r="D11" s="4" t="s">
        <v>43</v>
      </c>
      <c r="E11" s="4" t="s">
        <v>44</v>
      </c>
      <c r="F11" s="115"/>
      <c r="G11" s="49"/>
    </row>
    <row r="12" spans="1:7" s="7" customFormat="1" ht="19.5">
      <c r="A12" s="99" t="s">
        <v>101</v>
      </c>
      <c r="B12" s="63" t="s">
        <v>102</v>
      </c>
      <c r="C12" s="34"/>
      <c r="D12" s="14"/>
      <c r="E12" s="14">
        <v>1800</v>
      </c>
      <c r="F12" s="15">
        <f>SUM(C12:E12)</f>
        <v>1800</v>
      </c>
      <c r="G12" s="46"/>
    </row>
    <row r="13" spans="1:7" s="7" customFormat="1" ht="19.5">
      <c r="A13" s="99" t="s">
        <v>107</v>
      </c>
      <c r="B13" s="64" t="s">
        <v>108</v>
      </c>
      <c r="C13" s="34"/>
      <c r="D13" s="14"/>
      <c r="E13" s="14">
        <v>49</v>
      </c>
      <c r="F13" s="15">
        <f aca="true" t="shared" si="0" ref="F13:F26">SUM(C13:E13)</f>
        <v>49</v>
      </c>
      <c r="G13" s="46"/>
    </row>
    <row r="14" spans="1:7" s="7" customFormat="1" ht="19.5">
      <c r="A14" s="99" t="s">
        <v>131</v>
      </c>
      <c r="B14" s="64" t="s">
        <v>132</v>
      </c>
      <c r="C14" s="34"/>
      <c r="D14" s="14"/>
      <c r="E14" s="14">
        <v>508</v>
      </c>
      <c r="F14" s="15">
        <f t="shared" si="0"/>
        <v>508</v>
      </c>
      <c r="G14" s="46"/>
    </row>
    <row r="15" spans="1:7" s="7" customFormat="1" ht="19.5">
      <c r="A15" s="99" t="s">
        <v>192</v>
      </c>
      <c r="B15" s="63" t="s">
        <v>74</v>
      </c>
      <c r="C15" s="34"/>
      <c r="D15" s="14"/>
      <c r="E15" s="14"/>
      <c r="F15" s="15"/>
      <c r="G15" s="46">
        <v>20650</v>
      </c>
    </row>
    <row r="16" spans="1:7" s="7" customFormat="1" ht="19.5">
      <c r="A16" s="99" t="s">
        <v>277</v>
      </c>
      <c r="B16" s="64" t="s">
        <v>193</v>
      </c>
      <c r="C16" s="34"/>
      <c r="D16" s="14"/>
      <c r="E16" s="14"/>
      <c r="F16" s="15"/>
      <c r="G16" s="46">
        <v>5200</v>
      </c>
    </row>
    <row r="17" spans="1:7" s="7" customFormat="1" ht="19.5">
      <c r="A17" s="99" t="s">
        <v>278</v>
      </c>
      <c r="B17" s="64" t="s">
        <v>148</v>
      </c>
      <c r="C17" s="34"/>
      <c r="D17" s="14"/>
      <c r="E17" s="14">
        <v>2366</v>
      </c>
      <c r="F17" s="15">
        <f t="shared" si="0"/>
        <v>2366</v>
      </c>
      <c r="G17" s="46"/>
    </row>
    <row r="18" spans="1:7" s="7" customFormat="1" ht="19.5">
      <c r="A18" s="99" t="s">
        <v>288</v>
      </c>
      <c r="B18" s="64" t="s">
        <v>289</v>
      </c>
      <c r="C18" s="34"/>
      <c r="D18" s="14"/>
      <c r="E18" s="14"/>
      <c r="F18" s="15"/>
      <c r="G18" s="46">
        <v>5175</v>
      </c>
    </row>
    <row r="19" spans="1:7" s="7" customFormat="1" ht="19.5">
      <c r="A19" s="19"/>
      <c r="B19" s="63"/>
      <c r="C19" s="34"/>
      <c r="D19" s="14"/>
      <c r="E19" s="14"/>
      <c r="F19" s="15">
        <f t="shared" si="0"/>
        <v>0</v>
      </c>
      <c r="G19" s="46"/>
    </row>
    <row r="20" spans="1:7" s="7" customFormat="1" ht="19.5">
      <c r="A20" s="19"/>
      <c r="B20" s="32"/>
      <c r="C20" s="34"/>
      <c r="D20" s="14"/>
      <c r="E20" s="14"/>
      <c r="F20" s="15">
        <f t="shared" si="0"/>
        <v>0</v>
      </c>
      <c r="G20" s="46"/>
    </row>
    <row r="21" spans="1:7" s="7" customFormat="1" ht="19.5">
      <c r="A21" s="99"/>
      <c r="B21" s="32"/>
      <c r="C21" s="34"/>
      <c r="D21" s="14"/>
      <c r="E21" s="14"/>
      <c r="F21" s="15">
        <f t="shared" si="0"/>
        <v>0</v>
      </c>
      <c r="G21" s="46"/>
    </row>
    <row r="22" spans="1:7" s="7" customFormat="1" ht="19.5">
      <c r="A22" s="85"/>
      <c r="B22" s="63"/>
      <c r="C22" s="34"/>
      <c r="D22" s="14"/>
      <c r="E22" s="14"/>
      <c r="F22" s="15">
        <f t="shared" si="0"/>
        <v>0</v>
      </c>
      <c r="G22" s="46"/>
    </row>
    <row r="23" spans="1:7" s="7" customFormat="1" ht="19.5">
      <c r="A23" s="86"/>
      <c r="B23" s="32"/>
      <c r="C23" s="34"/>
      <c r="D23" s="14"/>
      <c r="E23" s="14"/>
      <c r="F23" s="15">
        <f t="shared" si="0"/>
        <v>0</v>
      </c>
      <c r="G23" s="46"/>
    </row>
    <row r="24" spans="1:7" s="7" customFormat="1" ht="19.5">
      <c r="A24" s="21"/>
      <c r="B24" s="32"/>
      <c r="C24" s="34"/>
      <c r="D24" s="14"/>
      <c r="E24" s="14"/>
      <c r="F24" s="15">
        <f t="shared" si="0"/>
        <v>0</v>
      </c>
      <c r="G24" s="46"/>
    </row>
    <row r="25" spans="1:7" s="7" customFormat="1" ht="19.5">
      <c r="A25" s="19"/>
      <c r="B25" s="32"/>
      <c r="C25" s="34"/>
      <c r="D25" s="14"/>
      <c r="E25" s="14"/>
      <c r="F25" s="15">
        <f t="shared" si="0"/>
        <v>0</v>
      </c>
      <c r="G25" s="46"/>
    </row>
    <row r="26" spans="1:7" s="7" customFormat="1" ht="19.5">
      <c r="A26" s="19"/>
      <c r="B26" s="32"/>
      <c r="C26" s="34"/>
      <c r="D26" s="14"/>
      <c r="E26" s="14"/>
      <c r="F26" s="15">
        <f t="shared" si="0"/>
        <v>0</v>
      </c>
      <c r="G26" s="46"/>
    </row>
    <row r="27" spans="1:7" s="7" customFormat="1" ht="19.5">
      <c r="A27" s="21"/>
      <c r="B27" s="32"/>
      <c r="C27" s="34"/>
      <c r="D27" s="14"/>
      <c r="E27" s="14"/>
      <c r="F27" s="15">
        <f>SUM(C27:E27)</f>
        <v>0</v>
      </c>
      <c r="G27" s="46"/>
    </row>
    <row r="28" spans="1:7" s="7" customFormat="1" ht="19.5">
      <c r="A28" s="36"/>
      <c r="B28" s="62"/>
      <c r="C28" s="37"/>
      <c r="D28" s="18"/>
      <c r="E28" s="18"/>
      <c r="F28" s="38">
        <f>C28+D28+E28</f>
        <v>0</v>
      </c>
      <c r="G28" s="46"/>
    </row>
    <row r="29" spans="1:7" s="7" customFormat="1" ht="20.25" thickBot="1">
      <c r="A29" s="39" t="s">
        <v>0</v>
      </c>
      <c r="B29" s="40"/>
      <c r="C29" s="41">
        <f>SUM(C12:C28)</f>
        <v>0</v>
      </c>
      <c r="D29" s="42">
        <f>SUM(D12:D28)</f>
        <v>0</v>
      </c>
      <c r="E29" s="42">
        <f>SUM(E12:E28)</f>
        <v>4723</v>
      </c>
      <c r="F29" s="43">
        <f>SUM(F12:F28)</f>
        <v>4723</v>
      </c>
      <c r="G29" s="46"/>
    </row>
    <row r="30" spans="1:7" s="7" customFormat="1" ht="20.25" thickTop="1">
      <c r="A30" s="3"/>
      <c r="B30" s="3"/>
      <c r="G30" s="46"/>
    </row>
    <row r="31" spans="1:7" s="7" customFormat="1" ht="19.5">
      <c r="A31" s="3"/>
      <c r="B31" s="3"/>
      <c r="G31" s="46"/>
    </row>
    <row r="32" spans="1:7" s="7" customFormat="1" ht="19.5">
      <c r="A32" s="3"/>
      <c r="B32" s="3"/>
      <c r="G32" s="46"/>
    </row>
    <row r="33" spans="1:7" s="7" customFormat="1" ht="19.5">
      <c r="A33" s="3"/>
      <c r="B33" s="3"/>
      <c r="G33" s="46"/>
    </row>
    <row r="34" spans="1:7" s="7" customFormat="1" ht="19.5">
      <c r="A34" s="3"/>
      <c r="B34" s="3"/>
      <c r="G34" s="46"/>
    </row>
    <row r="35" spans="1:7" s="7" customFormat="1" ht="19.5">
      <c r="A35" s="3"/>
      <c r="B35" s="3"/>
      <c r="G35" s="46"/>
    </row>
    <row r="36" spans="1:7" s="7" customFormat="1" ht="19.5">
      <c r="A36" s="3"/>
      <c r="B36" s="3"/>
      <c r="G36" s="46"/>
    </row>
    <row r="37" spans="1:7" s="7" customFormat="1" ht="19.5">
      <c r="A37" s="3"/>
      <c r="B37" s="3"/>
      <c r="G37" s="46"/>
    </row>
    <row r="38" spans="1:7" s="7" customFormat="1" ht="19.5">
      <c r="A38" s="3"/>
      <c r="B38" s="3"/>
      <c r="G38" s="46"/>
    </row>
    <row r="39" spans="1:7" s="7" customFormat="1" ht="19.5">
      <c r="A39" s="3"/>
      <c r="B39" s="3"/>
      <c r="G39" s="46"/>
    </row>
    <row r="40" spans="1:7" s="7" customFormat="1" ht="19.5">
      <c r="A40" s="3"/>
      <c r="B40" s="3"/>
      <c r="G40" s="46"/>
    </row>
    <row r="41" spans="1:7" s="7" customFormat="1" ht="19.5">
      <c r="A41" s="3"/>
      <c r="B41" s="3"/>
      <c r="G41" s="46"/>
    </row>
    <row r="42" spans="1:7" s="7" customFormat="1" ht="19.5">
      <c r="A42" s="3"/>
      <c r="B42" s="3"/>
      <c r="G42" s="46"/>
    </row>
    <row r="43" spans="1:7" s="7" customFormat="1" ht="19.5">
      <c r="A43" s="3"/>
      <c r="B43" s="3"/>
      <c r="G43" s="46"/>
    </row>
    <row r="44" spans="1:7" s="7" customFormat="1" ht="19.5">
      <c r="A44" s="3"/>
      <c r="B44" s="3"/>
      <c r="G44" s="46"/>
    </row>
    <row r="45" spans="1:7" s="7" customFormat="1" ht="19.5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  <row r="387" spans="1:7" s="7" customFormat="1" ht="19.5">
      <c r="A387" s="3"/>
      <c r="B387" s="3"/>
      <c r="G387" s="46"/>
    </row>
    <row r="388" spans="1:7" s="7" customFormat="1" ht="19.5">
      <c r="A388" s="3"/>
      <c r="B388" s="3"/>
      <c r="G388" s="46"/>
    </row>
    <row r="389" spans="1:7" s="7" customFormat="1" ht="19.5">
      <c r="A389" s="3"/>
      <c r="B389" s="3"/>
      <c r="G389" s="46"/>
    </row>
    <row r="390" spans="1:7" s="7" customFormat="1" ht="19.5">
      <c r="A390" s="3"/>
      <c r="B390" s="3"/>
      <c r="G390" s="46"/>
    </row>
    <row r="391" spans="1:7" s="7" customFormat="1" ht="19.5">
      <c r="A391" s="3"/>
      <c r="B391" s="3"/>
      <c r="G391" s="46"/>
    </row>
    <row r="392" spans="1:7" s="7" customFormat="1" ht="19.5">
      <c r="A392" s="3"/>
      <c r="B392" s="3"/>
      <c r="G392" s="46"/>
    </row>
    <row r="393" spans="1:7" s="7" customFormat="1" ht="19.5">
      <c r="A393" s="3"/>
      <c r="B393" s="3"/>
      <c r="G393" s="46"/>
    </row>
    <row r="394" spans="1:7" s="7" customFormat="1" ht="19.5">
      <c r="A394" s="3"/>
      <c r="B394" s="3"/>
      <c r="G394" s="46"/>
    </row>
  </sheetData>
  <sheetProtection/>
  <mergeCells count="11">
    <mergeCell ref="A8:B8"/>
    <mergeCell ref="B10:B11"/>
    <mergeCell ref="A1:F1"/>
    <mergeCell ref="A2:F2"/>
    <mergeCell ref="A10:A11"/>
    <mergeCell ref="C10:E10"/>
    <mergeCell ref="F10:F11"/>
    <mergeCell ref="A4:B4"/>
    <mergeCell ref="A5:B5"/>
    <mergeCell ref="A6:B6"/>
    <mergeCell ref="A7:B7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300" verticalDpi="300" orientation="portrait" paperSize="9" r:id="rId1"/>
  <headerFooter alignWithMargins="0">
    <oddFooter>&amp;R&amp;D&amp;T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0"/>
  <sheetViews>
    <sheetView zoomScalePageLayoutView="0" workbookViewId="0" topLeftCell="A1">
      <selection activeCell="H22" sqref="H22"/>
    </sheetView>
  </sheetViews>
  <sheetFormatPr defaultColWidth="9.00390625" defaultRowHeight="16.5"/>
  <cols>
    <col min="1" max="1" width="14.75390625" style="2" customWidth="1"/>
    <col min="2" max="2" width="20.125" style="2" customWidth="1"/>
    <col min="3" max="3" width="16.75390625" style="1" customWidth="1"/>
    <col min="4" max="4" width="19.50390625" style="1" customWidth="1"/>
    <col min="5" max="5" width="17.50390625" style="1" customWidth="1"/>
    <col min="6" max="6" width="16.875" style="1" customWidth="1"/>
    <col min="7" max="7" width="14.00390625" style="45" customWidth="1"/>
    <col min="8" max="8" width="19.50390625" style="1" customWidth="1"/>
    <col min="9" max="16384" width="9.00390625" style="1" customWidth="1"/>
  </cols>
  <sheetData>
    <row r="1" spans="1:6" ht="21">
      <c r="A1" s="107" t="s">
        <v>70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 t="s">
        <v>1</v>
      </c>
      <c r="F3" s="13"/>
      <c r="G3" s="46"/>
    </row>
    <row r="4" spans="1:8" s="3" customFormat="1" ht="20.25" thickTop="1">
      <c r="A4" s="116" t="s">
        <v>42</v>
      </c>
      <c r="B4" s="117"/>
      <c r="C4" s="4" t="s">
        <v>89</v>
      </c>
      <c r="D4" s="4" t="s">
        <v>43</v>
      </c>
      <c r="E4" s="4" t="s">
        <v>44</v>
      </c>
      <c r="F4" s="5" t="s">
        <v>45</v>
      </c>
      <c r="G4" s="47" t="s">
        <v>46</v>
      </c>
      <c r="H4" s="3" t="s">
        <v>80</v>
      </c>
    </row>
    <row r="5" spans="1:8" s="3" customFormat="1" ht="19.5">
      <c r="A5" s="118" t="s">
        <v>47</v>
      </c>
      <c r="B5" s="119"/>
      <c r="C5" s="8">
        <v>1815</v>
      </c>
      <c r="D5" s="8">
        <v>330</v>
      </c>
      <c r="E5" s="8">
        <v>495</v>
      </c>
      <c r="F5" s="9">
        <f>C5+D5+E5</f>
        <v>2640</v>
      </c>
      <c r="G5" s="48">
        <v>4100</v>
      </c>
      <c r="H5" s="47">
        <v>11820</v>
      </c>
    </row>
    <row r="6" spans="1:7" s="3" customFormat="1" ht="19.5">
      <c r="A6" s="118" t="s">
        <v>48</v>
      </c>
      <c r="B6" s="119"/>
      <c r="C6" s="8">
        <f>C5*12</f>
        <v>21780</v>
      </c>
      <c r="D6" s="8">
        <f>D5*12</f>
        <v>3960</v>
      </c>
      <c r="E6" s="8">
        <f>E5*12</f>
        <v>5940</v>
      </c>
      <c r="F6" s="9">
        <f>C6+D6+E6</f>
        <v>31680</v>
      </c>
      <c r="G6" s="47"/>
    </row>
    <row r="7" spans="1:7" s="3" customFormat="1" ht="19.5">
      <c r="A7" s="118" t="s">
        <v>49</v>
      </c>
      <c r="B7" s="119"/>
      <c r="C7" s="8">
        <f>C25</f>
        <v>0</v>
      </c>
      <c r="D7" s="8">
        <f>D25</f>
        <v>248</v>
      </c>
      <c r="E7" s="8">
        <f>E25</f>
        <v>4752</v>
      </c>
      <c r="F7" s="9">
        <f>C7+D7+E7</f>
        <v>5000</v>
      </c>
      <c r="G7" s="47"/>
    </row>
    <row r="8" spans="1:7" s="3" customFormat="1" ht="20.25" thickBot="1">
      <c r="A8" s="120" t="s">
        <v>50</v>
      </c>
      <c r="B8" s="121"/>
      <c r="C8" s="10">
        <f>C6-C7</f>
        <v>21780</v>
      </c>
      <c r="D8" s="10">
        <f>D6-D7</f>
        <v>3712</v>
      </c>
      <c r="E8" s="10">
        <f>E6-E7</f>
        <v>1188</v>
      </c>
      <c r="F8" s="11">
        <f>C8+D8+E8</f>
        <v>26680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51</v>
      </c>
      <c r="B10" s="105" t="s">
        <v>21</v>
      </c>
      <c r="C10" s="111" t="s">
        <v>36</v>
      </c>
      <c r="D10" s="113"/>
      <c r="E10" s="113"/>
      <c r="F10" s="114" t="s">
        <v>52</v>
      </c>
      <c r="G10" s="49" t="s">
        <v>1</v>
      </c>
    </row>
    <row r="11" spans="1:7" s="3" customFormat="1" ht="20.25" thickTop="1">
      <c r="A11" s="110"/>
      <c r="B11" s="106"/>
      <c r="C11" s="4" t="s">
        <v>89</v>
      </c>
      <c r="D11" s="4" t="s">
        <v>43</v>
      </c>
      <c r="E11" s="4" t="s">
        <v>44</v>
      </c>
      <c r="F11" s="115"/>
      <c r="G11" s="49"/>
    </row>
    <row r="12" spans="1:8" s="7" customFormat="1" ht="19.5">
      <c r="A12" s="99" t="s">
        <v>208</v>
      </c>
      <c r="B12" s="64" t="s">
        <v>74</v>
      </c>
      <c r="C12" s="34"/>
      <c r="D12" s="14"/>
      <c r="E12" s="14">
        <v>1780</v>
      </c>
      <c r="F12" s="15">
        <f>SUM(C12:E12)</f>
        <v>1780</v>
      </c>
      <c r="G12" s="46">
        <v>17700</v>
      </c>
      <c r="H12" s="7" t="s">
        <v>209</v>
      </c>
    </row>
    <row r="13" spans="1:7" s="7" customFormat="1" ht="19.5">
      <c r="A13" s="99" t="s">
        <v>247</v>
      </c>
      <c r="B13" s="63" t="s">
        <v>148</v>
      </c>
      <c r="C13" s="34"/>
      <c r="D13" s="14"/>
      <c r="E13" s="14">
        <v>2867</v>
      </c>
      <c r="F13" s="15">
        <f aca="true" t="shared" si="0" ref="F13:F21">SUM(C13:E13)</f>
        <v>2867</v>
      </c>
      <c r="G13" s="46"/>
    </row>
    <row r="14" spans="1:6" s="7" customFormat="1" ht="19.5">
      <c r="A14" s="99" t="s">
        <v>247</v>
      </c>
      <c r="B14" s="64" t="s">
        <v>248</v>
      </c>
      <c r="C14" s="34"/>
      <c r="D14" s="14"/>
      <c r="E14" s="14">
        <v>105</v>
      </c>
      <c r="F14" s="15">
        <f t="shared" si="0"/>
        <v>105</v>
      </c>
    </row>
    <row r="15" spans="1:7" s="7" customFormat="1" ht="19.5">
      <c r="A15" s="99" t="s">
        <v>280</v>
      </c>
      <c r="B15" s="64" t="s">
        <v>193</v>
      </c>
      <c r="C15" s="34"/>
      <c r="D15" s="14"/>
      <c r="E15" s="14"/>
      <c r="F15" s="15"/>
      <c r="G15" s="46">
        <v>4100</v>
      </c>
    </row>
    <row r="16" spans="1:7" s="7" customFormat="1" ht="19.5">
      <c r="A16" s="99" t="s">
        <v>305</v>
      </c>
      <c r="B16" s="64" t="s">
        <v>289</v>
      </c>
      <c r="C16" s="34"/>
      <c r="D16" s="14"/>
      <c r="E16" s="14"/>
      <c r="F16" s="15"/>
      <c r="G16" s="46">
        <v>4100</v>
      </c>
    </row>
    <row r="17" spans="1:7" s="7" customFormat="1" ht="19.5">
      <c r="A17" s="99" t="s">
        <v>315</v>
      </c>
      <c r="B17" s="64" t="s">
        <v>90</v>
      </c>
      <c r="C17" s="34"/>
      <c r="D17" s="14">
        <v>248</v>
      </c>
      <c r="E17" s="14"/>
      <c r="F17" s="15">
        <f t="shared" si="0"/>
        <v>248</v>
      </c>
      <c r="G17" s="46"/>
    </row>
    <row r="18" spans="1:7" s="7" customFormat="1" ht="19.5">
      <c r="A18" s="99"/>
      <c r="B18" s="64"/>
      <c r="C18" s="34"/>
      <c r="D18" s="14"/>
      <c r="E18" s="14"/>
      <c r="F18" s="15"/>
      <c r="G18" s="48"/>
    </row>
    <row r="19" spans="1:7" s="7" customFormat="1" ht="19.5">
      <c r="A19" s="99"/>
      <c r="B19" s="64"/>
      <c r="C19" s="34"/>
      <c r="D19" s="14"/>
      <c r="E19" s="14"/>
      <c r="F19" s="15"/>
      <c r="G19" s="46"/>
    </row>
    <row r="20" spans="1:7" s="7" customFormat="1" ht="19.5">
      <c r="A20" s="97"/>
      <c r="B20" s="64"/>
      <c r="C20" s="34"/>
      <c r="D20" s="14"/>
      <c r="E20" s="14"/>
      <c r="F20" s="15"/>
      <c r="G20" s="46"/>
    </row>
    <row r="21" spans="1:7" s="7" customFormat="1" ht="19.5">
      <c r="A21" s="89"/>
      <c r="B21" s="64"/>
      <c r="C21" s="34"/>
      <c r="D21" s="14"/>
      <c r="E21" s="14"/>
      <c r="F21" s="15"/>
      <c r="G21" s="46"/>
    </row>
    <row r="22" spans="1:7" s="7" customFormat="1" ht="19.5">
      <c r="A22" s="21"/>
      <c r="B22" s="50"/>
      <c r="C22" s="34"/>
      <c r="D22" s="14"/>
      <c r="E22" s="14"/>
      <c r="F22" s="15"/>
      <c r="G22" s="46"/>
    </row>
    <row r="23" spans="1:7" s="7" customFormat="1" ht="19.5">
      <c r="A23" s="19"/>
      <c r="B23" s="50"/>
      <c r="C23" s="34"/>
      <c r="D23" s="14"/>
      <c r="E23" s="14"/>
      <c r="F23" s="15"/>
      <c r="G23" s="46"/>
    </row>
    <row r="24" spans="1:7" s="7" customFormat="1" ht="19.5">
      <c r="A24" s="19"/>
      <c r="B24" s="50"/>
      <c r="C24" s="34"/>
      <c r="D24" s="14"/>
      <c r="E24" s="14"/>
      <c r="F24" s="15"/>
      <c r="G24" s="46"/>
    </row>
    <row r="25" spans="1:7" s="7" customFormat="1" ht="20.25" thickBot="1">
      <c r="A25" s="12" t="s">
        <v>39</v>
      </c>
      <c r="B25" s="33"/>
      <c r="C25" s="35">
        <f>SUM(C12:C24)</f>
        <v>0</v>
      </c>
      <c r="D25" s="16">
        <f>SUM(D12:D24)</f>
        <v>248</v>
      </c>
      <c r="E25" s="16">
        <f>SUM(E12:E24)</f>
        <v>4752</v>
      </c>
      <c r="F25" s="17">
        <f>SUM(C25:E25)</f>
        <v>5000</v>
      </c>
      <c r="G25" s="46"/>
    </row>
    <row r="26" spans="1:7" s="7" customFormat="1" ht="20.25" thickTop="1">
      <c r="A26" s="3"/>
      <c r="B26" s="3"/>
      <c r="G26" s="46"/>
    </row>
    <row r="27" spans="1:7" s="7" customFormat="1" ht="19.5">
      <c r="A27" s="3"/>
      <c r="B27" s="3"/>
      <c r="G27" s="46"/>
    </row>
    <row r="28" spans="1:7" s="7" customFormat="1" ht="19.5">
      <c r="A28" s="3"/>
      <c r="B28" s="3"/>
      <c r="G28" s="46"/>
    </row>
    <row r="29" spans="1:7" s="7" customFormat="1" ht="19.5">
      <c r="A29" s="3"/>
      <c r="B29" s="3"/>
      <c r="G29" s="46"/>
    </row>
    <row r="30" spans="1:7" s="7" customFormat="1" ht="19.5">
      <c r="A30" s="3"/>
      <c r="B30" s="3"/>
      <c r="G30" s="46"/>
    </row>
    <row r="31" spans="1:7" s="7" customFormat="1" ht="19.5">
      <c r="A31" s="3"/>
      <c r="B31" s="3"/>
      <c r="G31" s="46"/>
    </row>
    <row r="32" spans="1:7" s="7" customFormat="1" ht="19.5">
      <c r="A32" s="3"/>
      <c r="B32" s="3"/>
      <c r="G32" s="46"/>
    </row>
    <row r="33" spans="1:7" s="7" customFormat="1" ht="19.5">
      <c r="A33" s="3"/>
      <c r="B33" s="3"/>
      <c r="G33" s="46"/>
    </row>
    <row r="34" spans="1:7" s="7" customFormat="1" ht="19.5">
      <c r="A34" s="3"/>
      <c r="B34" s="3"/>
      <c r="G34" s="46"/>
    </row>
    <row r="35" spans="1:7" s="7" customFormat="1" ht="19.5">
      <c r="A35" s="3"/>
      <c r="B35" s="3"/>
      <c r="G35" s="46"/>
    </row>
    <row r="36" spans="1:7" s="7" customFormat="1" ht="19.5">
      <c r="A36" s="3"/>
      <c r="B36" s="3"/>
      <c r="G36" s="46"/>
    </row>
    <row r="37" spans="1:7" s="7" customFormat="1" ht="19.5">
      <c r="A37" s="3"/>
      <c r="B37" s="3"/>
      <c r="G37" s="46"/>
    </row>
    <row r="38" spans="1:7" s="7" customFormat="1" ht="19.5">
      <c r="A38" s="3"/>
      <c r="B38" s="3"/>
      <c r="G38" s="46"/>
    </row>
    <row r="39" spans="1:7" s="7" customFormat="1" ht="19.5">
      <c r="A39" s="3"/>
      <c r="B39" s="3"/>
      <c r="G39" s="46"/>
    </row>
    <row r="40" spans="1:7" s="7" customFormat="1" ht="19.5">
      <c r="A40" s="3"/>
      <c r="B40" s="3"/>
      <c r="G40" s="46"/>
    </row>
    <row r="41" spans="1:7" s="7" customFormat="1" ht="19.5">
      <c r="A41" s="3"/>
      <c r="B41" s="3"/>
      <c r="G41" s="46"/>
    </row>
    <row r="42" spans="1:7" s="7" customFormat="1" ht="19.5">
      <c r="A42" s="3"/>
      <c r="B42" s="3"/>
      <c r="G42" s="46"/>
    </row>
    <row r="43" spans="1:7" s="7" customFormat="1" ht="19.5">
      <c r="A43" s="3"/>
      <c r="B43" s="3"/>
      <c r="G43" s="46"/>
    </row>
    <row r="44" spans="1:7" s="7" customFormat="1" ht="19.5">
      <c r="A44" s="3"/>
      <c r="B44" s="3"/>
      <c r="G44" s="46"/>
    </row>
    <row r="45" spans="1:7" s="7" customFormat="1" ht="19.5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  <row r="387" spans="1:7" s="7" customFormat="1" ht="19.5">
      <c r="A387" s="3"/>
      <c r="B387" s="3"/>
      <c r="G387" s="46"/>
    </row>
    <row r="388" spans="1:7" s="7" customFormat="1" ht="19.5">
      <c r="A388" s="3"/>
      <c r="B388" s="3"/>
      <c r="G388" s="46"/>
    </row>
    <row r="389" spans="1:7" s="7" customFormat="1" ht="19.5">
      <c r="A389" s="3"/>
      <c r="B389" s="3"/>
      <c r="G389" s="46"/>
    </row>
    <row r="390" spans="1:7" s="7" customFormat="1" ht="19.5">
      <c r="A390" s="3"/>
      <c r="B390" s="3"/>
      <c r="G390" s="46"/>
    </row>
  </sheetData>
  <sheetProtection/>
  <mergeCells count="11">
    <mergeCell ref="A8:B8"/>
    <mergeCell ref="B10:B11"/>
    <mergeCell ref="A1:F1"/>
    <mergeCell ref="A2:F2"/>
    <mergeCell ref="A10:A11"/>
    <mergeCell ref="C10:E10"/>
    <mergeCell ref="F10:F11"/>
    <mergeCell ref="A4:B4"/>
    <mergeCell ref="A5:B5"/>
    <mergeCell ref="A6:B6"/>
    <mergeCell ref="A7:B7"/>
  </mergeCells>
  <printOptions horizontalCentered="1" verticalCentered="1"/>
  <pageMargins left="0.35433070866141736" right="0.35433070866141736" top="0.3937007874015748" bottom="0.3937007874015748" header="0.11811023622047245" footer="0.11811023622047245"/>
  <pageSetup horizontalDpi="300" verticalDpi="300" orientation="portrait" paperSize="9" r:id="rId1"/>
  <headerFooter alignWithMargins="0">
    <oddFooter>&amp;R&amp;D&amp;T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4"/>
  <sheetViews>
    <sheetView zoomScalePageLayoutView="0" workbookViewId="0" topLeftCell="A4">
      <selection activeCell="E24" sqref="E24"/>
    </sheetView>
  </sheetViews>
  <sheetFormatPr defaultColWidth="9.00390625" defaultRowHeight="16.5"/>
  <cols>
    <col min="1" max="1" width="14.75390625" style="2" customWidth="1"/>
    <col min="2" max="2" width="25.50390625" style="2" customWidth="1"/>
    <col min="3" max="3" width="16.75390625" style="1" customWidth="1"/>
    <col min="4" max="4" width="19.50390625" style="1" customWidth="1"/>
    <col min="5" max="5" width="17.50390625" style="1" customWidth="1"/>
    <col min="6" max="6" width="16.875" style="1" customWidth="1"/>
    <col min="7" max="7" width="14.00390625" style="45" customWidth="1"/>
    <col min="8" max="8" width="17.875" style="1" customWidth="1"/>
    <col min="9" max="16384" width="9.00390625" style="1" customWidth="1"/>
  </cols>
  <sheetData>
    <row r="1" spans="1:6" ht="21">
      <c r="A1" s="107" t="s">
        <v>55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 t="s">
        <v>1</v>
      </c>
      <c r="F3" s="13"/>
      <c r="G3" s="46"/>
    </row>
    <row r="4" spans="1:8" s="3" customFormat="1" ht="20.25" thickTop="1">
      <c r="A4" s="116" t="s">
        <v>42</v>
      </c>
      <c r="B4" s="117"/>
      <c r="C4" s="4" t="s">
        <v>89</v>
      </c>
      <c r="D4" s="4" t="s">
        <v>43</v>
      </c>
      <c r="E4" s="4" t="s">
        <v>44</v>
      </c>
      <c r="F4" s="5" t="s">
        <v>45</v>
      </c>
      <c r="G4" s="47" t="s">
        <v>46</v>
      </c>
      <c r="H4" s="3" t="s">
        <v>80</v>
      </c>
    </row>
    <row r="5" spans="1:8" s="3" customFormat="1" ht="19.5">
      <c r="A5" s="118" t="s">
        <v>47</v>
      </c>
      <c r="B5" s="119"/>
      <c r="C5" s="8">
        <v>1815</v>
      </c>
      <c r="D5" s="8">
        <v>330</v>
      </c>
      <c r="E5" s="8">
        <v>495</v>
      </c>
      <c r="F5" s="9">
        <f>C5+D5+E5</f>
        <v>2640</v>
      </c>
      <c r="G5" s="48">
        <v>4300</v>
      </c>
      <c r="H5" s="47">
        <v>12000</v>
      </c>
    </row>
    <row r="6" spans="1:7" s="3" customFormat="1" ht="19.5">
      <c r="A6" s="118" t="s">
        <v>48</v>
      </c>
      <c r="B6" s="119"/>
      <c r="C6" s="8">
        <f>C5*12</f>
        <v>21780</v>
      </c>
      <c r="D6" s="8">
        <f>D5*12</f>
        <v>3960</v>
      </c>
      <c r="E6" s="8">
        <f>E5*12</f>
        <v>5940</v>
      </c>
      <c r="F6" s="9">
        <f>SUM(C6:E6)</f>
        <v>31680</v>
      </c>
      <c r="G6" s="47"/>
    </row>
    <row r="7" spans="1:7" s="3" customFormat="1" ht="19.5">
      <c r="A7" s="118" t="s">
        <v>49</v>
      </c>
      <c r="B7" s="119"/>
      <c r="C7" s="8">
        <f>C29</f>
        <v>7508</v>
      </c>
      <c r="D7" s="8">
        <f>D29</f>
        <v>0</v>
      </c>
      <c r="E7" s="8">
        <f>E29</f>
        <v>3408</v>
      </c>
      <c r="F7" s="9">
        <f>C7+D7+E7</f>
        <v>10916</v>
      </c>
      <c r="G7" s="47"/>
    </row>
    <row r="8" spans="1:7" s="3" customFormat="1" ht="20.25" thickBot="1">
      <c r="A8" s="120" t="s">
        <v>50</v>
      </c>
      <c r="B8" s="121"/>
      <c r="C8" s="10">
        <f>C6-C7</f>
        <v>14272</v>
      </c>
      <c r="D8" s="10">
        <f>D6-D7</f>
        <v>3960</v>
      </c>
      <c r="E8" s="10">
        <f>E6-E7</f>
        <v>2532</v>
      </c>
      <c r="F8" s="11">
        <f>C8+D8+E8</f>
        <v>20764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51</v>
      </c>
      <c r="B10" s="105" t="s">
        <v>21</v>
      </c>
      <c r="C10" s="111" t="s">
        <v>36</v>
      </c>
      <c r="D10" s="113"/>
      <c r="E10" s="113"/>
      <c r="F10" s="114" t="s">
        <v>52</v>
      </c>
      <c r="G10" s="49"/>
    </row>
    <row r="11" spans="1:7" s="3" customFormat="1" ht="20.25" thickTop="1">
      <c r="A11" s="110"/>
      <c r="B11" s="106"/>
      <c r="C11" s="4" t="s">
        <v>89</v>
      </c>
      <c r="D11" s="4" t="s">
        <v>43</v>
      </c>
      <c r="E11" s="4" t="s">
        <v>44</v>
      </c>
      <c r="F11" s="115"/>
      <c r="G11" s="49"/>
    </row>
    <row r="12" spans="1:8" s="7" customFormat="1" ht="19.5">
      <c r="A12" s="97" t="s">
        <v>119</v>
      </c>
      <c r="B12" s="64" t="s">
        <v>120</v>
      </c>
      <c r="C12" s="34">
        <v>5128</v>
      </c>
      <c r="D12" s="14"/>
      <c r="E12" s="14"/>
      <c r="F12" s="15">
        <f>SUM(C12:E12)</f>
        <v>5128</v>
      </c>
      <c r="G12" s="46"/>
      <c r="H12" s="90"/>
    </row>
    <row r="13" spans="1:8" s="7" customFormat="1" ht="19.5">
      <c r="A13" s="97" t="s">
        <v>133</v>
      </c>
      <c r="B13" s="64" t="s">
        <v>134</v>
      </c>
      <c r="C13" s="34"/>
      <c r="D13" s="14"/>
      <c r="E13" s="14">
        <v>539</v>
      </c>
      <c r="F13" s="15">
        <f aca="true" t="shared" si="0" ref="F13:F21">SUM(C13:E13)</f>
        <v>539</v>
      </c>
      <c r="G13" s="46"/>
      <c r="H13" s="90"/>
    </row>
    <row r="14" spans="1:8" s="7" customFormat="1" ht="19.5">
      <c r="A14" s="97" t="s">
        <v>274</v>
      </c>
      <c r="B14" s="64" t="s">
        <v>148</v>
      </c>
      <c r="C14" s="34"/>
      <c r="D14" s="14"/>
      <c r="E14" s="14">
        <v>583</v>
      </c>
      <c r="F14" s="15">
        <f t="shared" si="0"/>
        <v>583</v>
      </c>
      <c r="G14" s="46"/>
      <c r="H14" s="90"/>
    </row>
    <row r="15" spans="1:8" s="7" customFormat="1" ht="19.5">
      <c r="A15" s="97" t="s">
        <v>274</v>
      </c>
      <c r="B15" s="64" t="s">
        <v>193</v>
      </c>
      <c r="C15" s="34"/>
      <c r="D15" s="14"/>
      <c r="E15" s="14"/>
      <c r="F15" s="15"/>
      <c r="G15" s="46">
        <v>3880</v>
      </c>
      <c r="H15" s="90"/>
    </row>
    <row r="16" spans="1:8" s="7" customFormat="1" ht="19.5">
      <c r="A16" s="97" t="s">
        <v>292</v>
      </c>
      <c r="B16" s="64" t="s">
        <v>293</v>
      </c>
      <c r="C16" s="34">
        <v>2380</v>
      </c>
      <c r="D16" s="14"/>
      <c r="E16" s="14"/>
      <c r="F16" s="15">
        <f t="shared" si="0"/>
        <v>2380</v>
      </c>
      <c r="G16" s="46"/>
      <c r="H16" s="90"/>
    </row>
    <row r="17" spans="1:8" s="7" customFormat="1" ht="19.5">
      <c r="A17" s="97" t="s">
        <v>309</v>
      </c>
      <c r="B17" s="64" t="s">
        <v>289</v>
      </c>
      <c r="C17" s="34"/>
      <c r="D17" s="14"/>
      <c r="E17" s="14"/>
      <c r="F17" s="15"/>
      <c r="G17" s="46">
        <v>4272</v>
      </c>
      <c r="H17" s="90"/>
    </row>
    <row r="18" spans="1:7" s="7" customFormat="1" ht="19.5">
      <c r="A18" s="97" t="s">
        <v>309</v>
      </c>
      <c r="B18" s="64" t="s">
        <v>285</v>
      </c>
      <c r="C18" s="34"/>
      <c r="D18" s="14"/>
      <c r="E18" s="14">
        <v>2286</v>
      </c>
      <c r="F18" s="15">
        <f t="shared" si="0"/>
        <v>2286</v>
      </c>
      <c r="G18" s="46"/>
    </row>
    <row r="19" spans="1:7" s="7" customFormat="1" ht="19.5">
      <c r="A19" s="97"/>
      <c r="B19" s="64"/>
      <c r="C19" s="34"/>
      <c r="D19" s="14"/>
      <c r="E19" s="14"/>
      <c r="F19" s="15"/>
      <c r="G19" s="46"/>
    </row>
    <row r="20" spans="1:7" s="7" customFormat="1" ht="19.5">
      <c r="A20" s="92"/>
      <c r="B20" s="32"/>
      <c r="C20" s="34"/>
      <c r="D20" s="14"/>
      <c r="E20" s="14"/>
      <c r="F20" s="15"/>
      <c r="G20" s="46"/>
    </row>
    <row r="21" spans="1:7" s="7" customFormat="1" ht="19.5">
      <c r="A21" s="92"/>
      <c r="B21" s="32"/>
      <c r="C21" s="34"/>
      <c r="D21" s="14"/>
      <c r="E21" s="14"/>
      <c r="F21" s="15"/>
      <c r="G21" s="46"/>
    </row>
    <row r="22" spans="1:7" s="7" customFormat="1" ht="19.5">
      <c r="A22" s="92"/>
      <c r="B22" s="32"/>
      <c r="C22" s="34"/>
      <c r="D22" s="14"/>
      <c r="E22" s="14"/>
      <c r="F22" s="15"/>
      <c r="G22" s="46"/>
    </row>
    <row r="23" spans="1:7" s="7" customFormat="1" ht="19.5">
      <c r="A23" s="92"/>
      <c r="B23" s="32"/>
      <c r="C23" s="34"/>
      <c r="D23" s="14"/>
      <c r="E23" s="14"/>
      <c r="F23" s="15"/>
      <c r="G23" s="46"/>
    </row>
    <row r="24" spans="1:7" s="7" customFormat="1" ht="19.5">
      <c r="A24" s="92"/>
      <c r="B24" s="32"/>
      <c r="C24" s="34"/>
      <c r="D24" s="14"/>
      <c r="E24" s="14"/>
      <c r="F24" s="15"/>
      <c r="G24" s="46"/>
    </row>
    <row r="25" spans="1:7" s="7" customFormat="1" ht="19.5">
      <c r="A25" s="92"/>
      <c r="B25" s="32"/>
      <c r="C25" s="34"/>
      <c r="D25" s="14"/>
      <c r="E25" s="14"/>
      <c r="F25" s="15"/>
      <c r="G25" s="46"/>
    </row>
    <row r="26" spans="1:7" s="7" customFormat="1" ht="19.5">
      <c r="A26" s="92"/>
      <c r="B26" s="32"/>
      <c r="C26" s="34"/>
      <c r="D26" s="14"/>
      <c r="E26" s="14"/>
      <c r="F26" s="15"/>
      <c r="G26" s="46"/>
    </row>
    <row r="27" spans="1:7" s="7" customFormat="1" ht="19.5">
      <c r="A27" s="92"/>
      <c r="B27" s="32"/>
      <c r="C27" s="34"/>
      <c r="D27" s="14"/>
      <c r="E27" s="14"/>
      <c r="F27" s="15"/>
      <c r="G27" s="46"/>
    </row>
    <row r="28" spans="1:7" s="7" customFormat="1" ht="19.5">
      <c r="A28" s="92"/>
      <c r="B28" s="62"/>
      <c r="C28" s="37"/>
      <c r="D28" s="18"/>
      <c r="E28" s="18"/>
      <c r="F28" s="38"/>
      <c r="G28" s="46"/>
    </row>
    <row r="29" spans="1:7" s="7" customFormat="1" ht="20.25" thickBot="1">
      <c r="A29" s="52" t="s">
        <v>2</v>
      </c>
      <c r="B29" s="53"/>
      <c r="C29" s="41">
        <f>SUM(C12:C28)</f>
        <v>7508</v>
      </c>
      <c r="D29" s="42">
        <f>SUM(D12:D28)</f>
        <v>0</v>
      </c>
      <c r="E29" s="42">
        <f>SUM(E12:E28)</f>
        <v>3408</v>
      </c>
      <c r="F29" s="43">
        <f>SUM(F12:F28)</f>
        <v>10916</v>
      </c>
      <c r="G29" s="46"/>
    </row>
    <row r="30" spans="1:7" s="7" customFormat="1" ht="20.25" thickTop="1">
      <c r="A30" s="3"/>
      <c r="B30" s="3"/>
      <c r="G30" s="46"/>
    </row>
    <row r="31" spans="1:7" s="7" customFormat="1" ht="19.5">
      <c r="A31" s="3"/>
      <c r="B31" s="3"/>
      <c r="G31" s="46"/>
    </row>
    <row r="32" spans="1:7" s="7" customFormat="1" ht="19.5">
      <c r="A32" s="3"/>
      <c r="B32" s="3"/>
      <c r="G32" s="46"/>
    </row>
    <row r="33" spans="1:7" s="7" customFormat="1" ht="19.5">
      <c r="A33" s="3"/>
      <c r="B33" s="3"/>
      <c r="G33" s="46"/>
    </row>
    <row r="34" spans="1:7" s="7" customFormat="1" ht="19.5">
      <c r="A34" s="3"/>
      <c r="B34" s="3"/>
      <c r="G34" s="46"/>
    </row>
    <row r="35" spans="1:7" s="7" customFormat="1" ht="19.5">
      <c r="A35" s="3"/>
      <c r="B35" s="3"/>
      <c r="G35" s="46"/>
    </row>
    <row r="36" spans="1:7" s="7" customFormat="1" ht="19.5">
      <c r="A36" s="3"/>
      <c r="B36" s="3"/>
      <c r="G36" s="46"/>
    </row>
    <row r="37" spans="1:7" s="7" customFormat="1" ht="19.5">
      <c r="A37" s="3"/>
      <c r="B37" s="3"/>
      <c r="G37" s="46"/>
    </row>
    <row r="38" spans="1:7" s="7" customFormat="1" ht="19.5">
      <c r="A38" s="3"/>
      <c r="B38" s="3"/>
      <c r="G38" s="46"/>
    </row>
    <row r="39" spans="1:7" s="7" customFormat="1" ht="19.5">
      <c r="A39" s="3"/>
      <c r="B39" s="3"/>
      <c r="G39" s="46"/>
    </row>
    <row r="40" spans="1:7" s="7" customFormat="1" ht="19.5">
      <c r="A40" s="3"/>
      <c r="B40" s="3"/>
      <c r="G40" s="46"/>
    </row>
    <row r="41" spans="1:7" s="7" customFormat="1" ht="19.5">
      <c r="A41" s="3"/>
      <c r="B41" s="3"/>
      <c r="G41" s="46"/>
    </row>
    <row r="42" spans="1:7" s="7" customFormat="1" ht="19.5">
      <c r="A42" s="3"/>
      <c r="B42" s="3"/>
      <c r="G42" s="46"/>
    </row>
    <row r="43" spans="1:7" s="7" customFormat="1" ht="19.5">
      <c r="A43" s="3"/>
      <c r="B43" s="3"/>
      <c r="G43" s="46"/>
    </row>
    <row r="44" spans="1:7" s="7" customFormat="1" ht="19.5">
      <c r="A44" s="3"/>
      <c r="B44" s="3"/>
      <c r="G44" s="46"/>
    </row>
    <row r="45" spans="1:7" s="7" customFormat="1" ht="19.5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  <row r="387" spans="1:7" s="7" customFormat="1" ht="19.5">
      <c r="A387" s="3"/>
      <c r="B387" s="3"/>
      <c r="G387" s="46"/>
    </row>
    <row r="388" spans="1:7" s="7" customFormat="1" ht="19.5">
      <c r="A388" s="3"/>
      <c r="B388" s="3"/>
      <c r="G388" s="46"/>
    </row>
    <row r="389" spans="1:7" s="7" customFormat="1" ht="19.5">
      <c r="A389" s="3"/>
      <c r="B389" s="3"/>
      <c r="G389" s="46"/>
    </row>
    <row r="390" spans="1:7" s="7" customFormat="1" ht="19.5">
      <c r="A390" s="3"/>
      <c r="B390" s="3"/>
      <c r="G390" s="46"/>
    </row>
    <row r="391" spans="1:7" s="7" customFormat="1" ht="19.5">
      <c r="A391" s="3"/>
      <c r="B391" s="3"/>
      <c r="G391" s="46"/>
    </row>
    <row r="392" spans="1:7" s="7" customFormat="1" ht="19.5">
      <c r="A392" s="3"/>
      <c r="B392" s="3"/>
      <c r="G392" s="46"/>
    </row>
    <row r="393" spans="1:7" s="7" customFormat="1" ht="19.5">
      <c r="A393" s="3"/>
      <c r="B393" s="3"/>
      <c r="G393" s="46"/>
    </row>
    <row r="394" spans="1:7" s="7" customFormat="1" ht="19.5">
      <c r="A394" s="3"/>
      <c r="B394" s="3"/>
      <c r="G394" s="46"/>
    </row>
  </sheetData>
  <sheetProtection/>
  <mergeCells count="11">
    <mergeCell ref="A8:B8"/>
    <mergeCell ref="B10:B11"/>
    <mergeCell ref="A1:F1"/>
    <mergeCell ref="A2:F2"/>
    <mergeCell ref="A10:A11"/>
    <mergeCell ref="C10:E10"/>
    <mergeCell ref="F10:F11"/>
    <mergeCell ref="A4:B4"/>
    <mergeCell ref="A5:B5"/>
    <mergeCell ref="A6:B6"/>
    <mergeCell ref="A7:B7"/>
  </mergeCells>
  <printOptions horizontalCentered="1" verticalCentered="1"/>
  <pageMargins left="0.35433070866141736" right="0.35433070866141736" top="0.3937007874015748" bottom="0.3937007874015748" header="0.11811023622047245" footer="0.11811023622047245"/>
  <pageSetup horizontalDpi="300" verticalDpi="300" orientation="portrait" paperSize="9" r:id="rId1"/>
  <headerFooter alignWithMargins="0">
    <oddFooter>&amp;R&amp;D&amp;T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1"/>
  <sheetViews>
    <sheetView zoomScalePageLayoutView="0" workbookViewId="0" topLeftCell="A1">
      <selection activeCell="G27" sqref="G27"/>
    </sheetView>
  </sheetViews>
  <sheetFormatPr defaultColWidth="9.00390625" defaultRowHeight="16.5"/>
  <cols>
    <col min="1" max="1" width="14.75390625" style="2" customWidth="1"/>
    <col min="2" max="2" width="23.75390625" style="2" customWidth="1"/>
    <col min="3" max="3" width="16.75390625" style="1" customWidth="1"/>
    <col min="4" max="4" width="19.50390625" style="1" customWidth="1"/>
    <col min="5" max="5" width="17.50390625" style="1" customWidth="1"/>
    <col min="6" max="6" width="16.875" style="1" customWidth="1"/>
    <col min="7" max="7" width="14.00390625" style="45" customWidth="1"/>
    <col min="8" max="8" width="20.375" style="1" customWidth="1"/>
    <col min="9" max="16384" width="9.00390625" style="1" customWidth="1"/>
  </cols>
  <sheetData>
    <row r="1" spans="1:6" ht="21">
      <c r="A1" s="107" t="s">
        <v>59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/>
      <c r="F3" s="13"/>
      <c r="G3" s="46"/>
    </row>
    <row r="4" spans="1:8" s="3" customFormat="1" ht="20.25" thickTop="1">
      <c r="A4" s="116" t="s">
        <v>42</v>
      </c>
      <c r="B4" s="117"/>
      <c r="C4" s="4" t="s">
        <v>89</v>
      </c>
      <c r="D4" s="4" t="s">
        <v>43</v>
      </c>
      <c r="E4" s="4" t="s">
        <v>44</v>
      </c>
      <c r="F4" s="5" t="s">
        <v>45</v>
      </c>
      <c r="G4" s="47" t="s">
        <v>46</v>
      </c>
      <c r="H4" s="3" t="s">
        <v>82</v>
      </c>
    </row>
    <row r="5" spans="1:8" s="3" customFormat="1" ht="19.5">
      <c r="A5" s="118" t="s">
        <v>47</v>
      </c>
      <c r="B5" s="119"/>
      <c r="C5" s="8">
        <v>1815</v>
      </c>
      <c r="D5" s="8">
        <v>330</v>
      </c>
      <c r="E5" s="8">
        <v>495</v>
      </c>
      <c r="F5" s="9">
        <f>C5+D5+E5</f>
        <v>2640</v>
      </c>
      <c r="G5" s="48">
        <v>4300</v>
      </c>
      <c r="H5" s="47">
        <v>12600</v>
      </c>
    </row>
    <row r="6" spans="1:7" s="3" customFormat="1" ht="19.5">
      <c r="A6" s="118" t="s">
        <v>48</v>
      </c>
      <c r="B6" s="119"/>
      <c r="C6" s="8">
        <f>C5*12</f>
        <v>21780</v>
      </c>
      <c r="D6" s="8">
        <f>D5*12</f>
        <v>3960</v>
      </c>
      <c r="E6" s="8">
        <f>E5*12</f>
        <v>5940</v>
      </c>
      <c r="F6" s="9">
        <f>C6+D6+E6</f>
        <v>31680</v>
      </c>
      <c r="G6" s="47"/>
    </row>
    <row r="7" spans="1:7" s="3" customFormat="1" ht="19.5">
      <c r="A7" s="118" t="s">
        <v>49</v>
      </c>
      <c r="B7" s="119"/>
      <c r="C7" s="8">
        <f>C34</f>
        <v>538</v>
      </c>
      <c r="D7" s="8">
        <f>D34</f>
        <v>0</v>
      </c>
      <c r="E7" s="8">
        <f>E34</f>
        <v>2386</v>
      </c>
      <c r="F7" s="9">
        <f>C7+D7+E7</f>
        <v>2924</v>
      </c>
      <c r="G7" s="47"/>
    </row>
    <row r="8" spans="1:7" s="3" customFormat="1" ht="20.25" thickBot="1">
      <c r="A8" s="120" t="s">
        <v>50</v>
      </c>
      <c r="B8" s="121"/>
      <c r="C8" s="10">
        <f>C6-C7</f>
        <v>21242</v>
      </c>
      <c r="D8" s="10">
        <f>D6-D7</f>
        <v>3960</v>
      </c>
      <c r="E8" s="10">
        <f>E6-E7</f>
        <v>3554</v>
      </c>
      <c r="F8" s="11">
        <f>C8+D8+E8</f>
        <v>28756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51</v>
      </c>
      <c r="B10" s="105" t="s">
        <v>21</v>
      </c>
      <c r="C10" s="111" t="s">
        <v>36</v>
      </c>
      <c r="D10" s="113"/>
      <c r="E10" s="113"/>
      <c r="F10" s="114" t="s">
        <v>52</v>
      </c>
      <c r="G10" s="49"/>
    </row>
    <row r="11" spans="1:7" s="3" customFormat="1" ht="20.25" thickTop="1">
      <c r="A11" s="110"/>
      <c r="B11" s="106"/>
      <c r="C11" s="4" t="s">
        <v>89</v>
      </c>
      <c r="D11" s="4" t="s">
        <v>43</v>
      </c>
      <c r="E11" s="4" t="s">
        <v>44</v>
      </c>
      <c r="F11" s="115"/>
      <c r="G11" s="49"/>
    </row>
    <row r="12" spans="1:7" s="7" customFormat="1" ht="19.5">
      <c r="A12" s="97" t="s">
        <v>147</v>
      </c>
      <c r="B12" s="64" t="s">
        <v>74</v>
      </c>
      <c r="C12" s="34"/>
      <c r="D12" s="14"/>
      <c r="E12" s="14"/>
      <c r="F12" s="15"/>
      <c r="G12" s="46">
        <v>6000</v>
      </c>
    </row>
    <row r="13" spans="1:7" s="7" customFormat="1" ht="19.5">
      <c r="A13" s="97" t="s">
        <v>210</v>
      </c>
      <c r="B13" s="63" t="s">
        <v>74</v>
      </c>
      <c r="C13" s="34"/>
      <c r="D13" s="14"/>
      <c r="E13" s="14"/>
      <c r="F13" s="15"/>
      <c r="G13" s="46">
        <v>16377</v>
      </c>
    </row>
    <row r="14" spans="1:7" s="7" customFormat="1" ht="19.5">
      <c r="A14" s="97" t="s">
        <v>217</v>
      </c>
      <c r="B14" s="64" t="s">
        <v>219</v>
      </c>
      <c r="C14" s="34"/>
      <c r="D14" s="14"/>
      <c r="E14" s="14">
        <v>2218</v>
      </c>
      <c r="F14" s="15">
        <f aca="true" t="shared" si="0" ref="F12:F17">SUM(C14:E14)</f>
        <v>2218</v>
      </c>
      <c r="G14" s="46"/>
    </row>
    <row r="15" spans="1:7" s="7" customFormat="1" ht="19.5">
      <c r="A15" s="97" t="s">
        <v>266</v>
      </c>
      <c r="B15" s="64" t="s">
        <v>193</v>
      </c>
      <c r="C15" s="34"/>
      <c r="D15" s="14"/>
      <c r="E15" s="14"/>
      <c r="F15" s="15">
        <f t="shared" si="0"/>
        <v>0</v>
      </c>
      <c r="G15" s="46">
        <v>4000</v>
      </c>
    </row>
    <row r="16" spans="1:7" s="7" customFormat="1" ht="19.5">
      <c r="A16" s="97" t="s">
        <v>286</v>
      </c>
      <c r="B16" s="64" t="s">
        <v>287</v>
      </c>
      <c r="C16" s="34">
        <v>538</v>
      </c>
      <c r="D16" s="14"/>
      <c r="E16" s="14"/>
      <c r="F16" s="15">
        <f t="shared" si="0"/>
        <v>538</v>
      </c>
      <c r="G16" s="46"/>
    </row>
    <row r="17" spans="1:7" s="7" customFormat="1" ht="19.5">
      <c r="A17" s="97" t="s">
        <v>286</v>
      </c>
      <c r="B17" s="64" t="s">
        <v>148</v>
      </c>
      <c r="C17" s="34"/>
      <c r="D17" s="14"/>
      <c r="E17" s="14">
        <v>168</v>
      </c>
      <c r="F17" s="15">
        <f t="shared" si="0"/>
        <v>168</v>
      </c>
      <c r="G17" s="46"/>
    </row>
    <row r="18" spans="1:7" s="7" customFormat="1" ht="19.5">
      <c r="A18" s="19"/>
      <c r="B18" s="64"/>
      <c r="C18" s="34"/>
      <c r="D18" s="14"/>
      <c r="E18" s="14"/>
      <c r="F18" s="15"/>
      <c r="G18" s="46"/>
    </row>
    <row r="19" spans="1:7" s="7" customFormat="1" ht="19.5">
      <c r="A19" s="79"/>
      <c r="B19" s="32"/>
      <c r="C19" s="34"/>
      <c r="D19" s="14"/>
      <c r="E19" s="14"/>
      <c r="F19" s="15"/>
      <c r="G19" s="46"/>
    </row>
    <row r="20" spans="1:6" s="7" customFormat="1" ht="19.5">
      <c r="A20" s="19"/>
      <c r="B20" s="32"/>
      <c r="C20" s="34"/>
      <c r="D20" s="14"/>
      <c r="E20" s="14"/>
      <c r="F20" s="15"/>
    </row>
    <row r="21" spans="1:7" s="7" customFormat="1" ht="19.5">
      <c r="A21" s="80"/>
      <c r="B21" s="32"/>
      <c r="C21" s="34"/>
      <c r="D21" s="14"/>
      <c r="E21" s="14"/>
      <c r="F21" s="15"/>
      <c r="G21" s="46"/>
    </row>
    <row r="22" spans="1:7" s="7" customFormat="1" ht="19.5">
      <c r="A22" s="19"/>
      <c r="B22" s="32"/>
      <c r="C22" s="34"/>
      <c r="D22" s="14"/>
      <c r="E22" s="14"/>
      <c r="F22" s="15"/>
      <c r="G22" s="46"/>
    </row>
    <row r="23" spans="1:7" s="7" customFormat="1" ht="19.5">
      <c r="A23" s="19"/>
      <c r="B23" s="63"/>
      <c r="C23" s="34"/>
      <c r="D23" s="14"/>
      <c r="E23" s="14"/>
      <c r="F23" s="15"/>
      <c r="G23" s="46"/>
    </row>
    <row r="24" spans="1:7" s="7" customFormat="1" ht="19.5">
      <c r="A24" s="81"/>
      <c r="B24" s="32"/>
      <c r="C24" s="34"/>
      <c r="D24" s="14"/>
      <c r="E24" s="14"/>
      <c r="F24" s="15"/>
      <c r="G24" s="46"/>
    </row>
    <row r="25" spans="1:7" s="7" customFormat="1" ht="19.5">
      <c r="A25" s="81"/>
      <c r="B25" s="32"/>
      <c r="C25" s="34"/>
      <c r="D25" s="14"/>
      <c r="E25" s="14"/>
      <c r="F25" s="15"/>
      <c r="G25" s="46"/>
    </row>
    <row r="26" spans="1:7" s="7" customFormat="1" ht="19.5">
      <c r="A26" s="83"/>
      <c r="B26" s="32"/>
      <c r="C26" s="34"/>
      <c r="D26" s="14"/>
      <c r="E26" s="14"/>
      <c r="F26" s="15"/>
      <c r="G26" s="46"/>
    </row>
    <row r="27" spans="1:7" s="7" customFormat="1" ht="19.5">
      <c r="A27" s="83"/>
      <c r="B27" s="32"/>
      <c r="C27" s="34"/>
      <c r="D27" s="14"/>
      <c r="E27" s="14"/>
      <c r="F27" s="15"/>
      <c r="G27" s="46"/>
    </row>
    <row r="28" spans="1:7" s="7" customFormat="1" ht="19.5">
      <c r="A28" s="19"/>
      <c r="B28" s="32"/>
      <c r="C28" s="34"/>
      <c r="D28" s="14"/>
      <c r="E28" s="14"/>
      <c r="F28" s="15"/>
      <c r="G28" s="46"/>
    </row>
    <row r="29" spans="1:7" s="7" customFormat="1" ht="19.5">
      <c r="A29" s="84"/>
      <c r="B29" s="32"/>
      <c r="C29" s="34"/>
      <c r="D29" s="14"/>
      <c r="E29" s="14"/>
      <c r="F29" s="15"/>
      <c r="G29" s="46"/>
    </row>
    <row r="30" spans="1:7" s="7" customFormat="1" ht="19.5">
      <c r="A30" s="19"/>
      <c r="B30" s="32"/>
      <c r="C30" s="34"/>
      <c r="D30" s="14"/>
      <c r="E30" s="14"/>
      <c r="F30" s="15"/>
      <c r="G30" s="46"/>
    </row>
    <row r="31" spans="1:7" s="7" customFormat="1" ht="19.5">
      <c r="A31" s="84"/>
      <c r="B31" s="32"/>
      <c r="C31" s="34"/>
      <c r="D31" s="14"/>
      <c r="E31" s="14"/>
      <c r="F31" s="15"/>
      <c r="G31" s="46"/>
    </row>
    <row r="32" spans="1:7" s="7" customFormat="1" ht="19.5">
      <c r="A32" s="19"/>
      <c r="B32" s="32"/>
      <c r="C32" s="34"/>
      <c r="D32" s="14"/>
      <c r="E32" s="14"/>
      <c r="F32" s="15"/>
      <c r="G32" s="46"/>
    </row>
    <row r="33" spans="1:7" s="7" customFormat="1" ht="19.5">
      <c r="A33" s="19"/>
      <c r="B33" s="32"/>
      <c r="C33" s="34"/>
      <c r="D33" s="14"/>
      <c r="E33" s="14"/>
      <c r="F33" s="15"/>
      <c r="G33" s="46"/>
    </row>
    <row r="34" spans="1:7" s="7" customFormat="1" ht="20.25" thickBot="1">
      <c r="A34" s="12" t="s">
        <v>39</v>
      </c>
      <c r="B34" s="33"/>
      <c r="C34" s="35">
        <f>SUM(C12:C33)</f>
        <v>538</v>
      </c>
      <c r="D34" s="16">
        <f>SUM(D12:D33)</f>
        <v>0</v>
      </c>
      <c r="E34" s="16">
        <f>SUM(E12:E33)</f>
        <v>2386</v>
      </c>
      <c r="F34" s="17">
        <f>C34+D34+E34</f>
        <v>2924</v>
      </c>
      <c r="G34" s="46"/>
    </row>
    <row r="35" spans="1:7" s="7" customFormat="1" ht="20.25" thickTop="1">
      <c r="A35" s="3"/>
      <c r="B35" s="3"/>
      <c r="G35" s="46"/>
    </row>
    <row r="36" spans="1:7" s="7" customFormat="1" ht="19.5">
      <c r="A36" s="3"/>
      <c r="B36" s="3"/>
      <c r="G36" s="46"/>
    </row>
    <row r="37" spans="1:7" s="7" customFormat="1" ht="19.5">
      <c r="A37" s="3"/>
      <c r="B37" s="3"/>
      <c r="G37" s="46"/>
    </row>
    <row r="38" spans="1:7" s="7" customFormat="1" ht="19.5">
      <c r="A38" s="3"/>
      <c r="B38" s="3"/>
      <c r="G38" s="46"/>
    </row>
    <row r="39" spans="1:7" s="7" customFormat="1" ht="19.5">
      <c r="A39" s="3"/>
      <c r="B39" s="3"/>
      <c r="G39" s="46"/>
    </row>
    <row r="40" spans="1:7" s="7" customFormat="1" ht="19.5">
      <c r="A40" s="3"/>
      <c r="B40" s="3"/>
      <c r="G40" s="46"/>
    </row>
    <row r="41" spans="1:7" s="7" customFormat="1" ht="19.5">
      <c r="A41" s="3"/>
      <c r="B41" s="3"/>
      <c r="G41" s="46"/>
    </row>
    <row r="42" spans="1:7" s="7" customFormat="1" ht="19.5">
      <c r="A42" s="3"/>
      <c r="B42" s="3"/>
      <c r="G42" s="46"/>
    </row>
    <row r="43" spans="1:7" s="7" customFormat="1" ht="19.5">
      <c r="A43" s="3"/>
      <c r="B43" s="3"/>
      <c r="G43" s="46"/>
    </row>
    <row r="44" spans="1:7" s="7" customFormat="1" ht="19.5">
      <c r="A44" s="3"/>
      <c r="B44" s="3"/>
      <c r="G44" s="46"/>
    </row>
    <row r="45" spans="1:7" s="7" customFormat="1" ht="19.5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  <row r="387" spans="1:7" s="7" customFormat="1" ht="19.5">
      <c r="A387" s="3"/>
      <c r="B387" s="3"/>
      <c r="G387" s="46"/>
    </row>
    <row r="388" spans="1:7" s="7" customFormat="1" ht="19.5">
      <c r="A388" s="3"/>
      <c r="B388" s="3"/>
      <c r="G388" s="46"/>
    </row>
    <row r="389" spans="1:7" s="7" customFormat="1" ht="19.5">
      <c r="A389" s="3"/>
      <c r="B389" s="3"/>
      <c r="G389" s="46"/>
    </row>
    <row r="390" spans="1:7" s="7" customFormat="1" ht="19.5">
      <c r="A390" s="3"/>
      <c r="B390" s="3"/>
      <c r="G390" s="46"/>
    </row>
    <row r="391" spans="1:7" s="7" customFormat="1" ht="19.5">
      <c r="A391" s="3"/>
      <c r="B391" s="3"/>
      <c r="G391" s="46"/>
    </row>
  </sheetData>
  <sheetProtection/>
  <mergeCells count="11">
    <mergeCell ref="A8:B8"/>
    <mergeCell ref="B10:B11"/>
    <mergeCell ref="A1:F1"/>
    <mergeCell ref="A2:F2"/>
    <mergeCell ref="A10:A11"/>
    <mergeCell ref="C10:E10"/>
    <mergeCell ref="F10:F11"/>
    <mergeCell ref="A4:B4"/>
    <mergeCell ref="A5:B5"/>
    <mergeCell ref="A6:B6"/>
    <mergeCell ref="A7:B7"/>
  </mergeCells>
  <printOptions horizontalCentered="1" verticalCentered="1"/>
  <pageMargins left="0" right="0" top="0.3937007874015748" bottom="0.3937007874015748" header="0.11811023622047245" footer="0.11811023622047245"/>
  <pageSetup horizontalDpi="300" verticalDpi="300" orientation="portrait" paperSize="9" scale="145" r:id="rId1"/>
  <headerFooter alignWithMargins="0">
    <oddFooter>&amp;R&amp;D&amp;T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8"/>
  <sheetViews>
    <sheetView zoomScalePageLayoutView="0" workbookViewId="0" topLeftCell="A15">
      <selection activeCell="D32" sqref="D32"/>
    </sheetView>
  </sheetViews>
  <sheetFormatPr defaultColWidth="9.00390625" defaultRowHeight="16.5"/>
  <cols>
    <col min="1" max="1" width="14.75390625" style="2" customWidth="1"/>
    <col min="2" max="2" width="23.00390625" style="2" customWidth="1"/>
    <col min="3" max="3" width="16.75390625" style="1" customWidth="1"/>
    <col min="4" max="4" width="19.50390625" style="1" customWidth="1"/>
    <col min="5" max="5" width="17.50390625" style="1" customWidth="1"/>
    <col min="6" max="6" width="16.875" style="1" customWidth="1"/>
    <col min="7" max="7" width="14.00390625" style="45" customWidth="1"/>
    <col min="8" max="8" width="17.375" style="1" customWidth="1"/>
    <col min="9" max="16384" width="9.00390625" style="1" customWidth="1"/>
  </cols>
  <sheetData>
    <row r="1" spans="1:6" ht="21">
      <c r="A1" s="107" t="s">
        <v>72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 t="s">
        <v>1</v>
      </c>
      <c r="F3" s="13"/>
      <c r="G3" s="46"/>
    </row>
    <row r="4" spans="1:8" s="3" customFormat="1" ht="20.25" thickTop="1">
      <c r="A4" s="116" t="s">
        <v>42</v>
      </c>
      <c r="B4" s="117"/>
      <c r="C4" s="4" t="s">
        <v>89</v>
      </c>
      <c r="D4" s="4" t="s">
        <v>43</v>
      </c>
      <c r="E4" s="4" t="s">
        <v>44</v>
      </c>
      <c r="F4" s="5" t="s">
        <v>45</v>
      </c>
      <c r="G4" s="47" t="s">
        <v>46</v>
      </c>
      <c r="H4" s="3" t="s">
        <v>80</v>
      </c>
    </row>
    <row r="5" spans="1:8" s="3" customFormat="1" ht="19.5">
      <c r="A5" s="118" t="s">
        <v>47</v>
      </c>
      <c r="B5" s="119"/>
      <c r="C5" s="8">
        <v>1815</v>
      </c>
      <c r="D5" s="8">
        <v>385</v>
      </c>
      <c r="E5" s="8">
        <v>550</v>
      </c>
      <c r="F5" s="9">
        <f>C5+D5+E5</f>
        <v>2750</v>
      </c>
      <c r="G5" s="48">
        <v>4400</v>
      </c>
      <c r="H5" s="47">
        <v>12600</v>
      </c>
    </row>
    <row r="6" spans="1:7" s="3" customFormat="1" ht="19.5">
      <c r="A6" s="118" t="s">
        <v>48</v>
      </c>
      <c r="B6" s="119"/>
      <c r="C6" s="8">
        <f>C5*12</f>
        <v>21780</v>
      </c>
      <c r="D6" s="8">
        <f>D5*12</f>
        <v>4620</v>
      </c>
      <c r="E6" s="8">
        <f>E5*12</f>
        <v>6600</v>
      </c>
      <c r="F6" s="9">
        <f>C6+D6+E6</f>
        <v>33000</v>
      </c>
      <c r="G6" s="47"/>
    </row>
    <row r="7" spans="1:7" s="3" customFormat="1" ht="19.5">
      <c r="A7" s="118" t="s">
        <v>49</v>
      </c>
      <c r="B7" s="119"/>
      <c r="C7" s="8">
        <f>C33</f>
        <v>0</v>
      </c>
      <c r="D7" s="8">
        <f>D33</f>
        <v>0</v>
      </c>
      <c r="E7" s="8">
        <f>E33</f>
        <v>1965</v>
      </c>
      <c r="F7" s="9">
        <f>C7+D7+E7</f>
        <v>1965</v>
      </c>
      <c r="G7" s="47"/>
    </row>
    <row r="8" spans="1:7" s="3" customFormat="1" ht="20.25" thickBot="1">
      <c r="A8" s="120" t="s">
        <v>50</v>
      </c>
      <c r="B8" s="121"/>
      <c r="C8" s="10">
        <f>C6-C7</f>
        <v>21780</v>
      </c>
      <c r="D8" s="10">
        <f>D6-D7</f>
        <v>4620</v>
      </c>
      <c r="E8" s="10">
        <f>E6-E7</f>
        <v>4635</v>
      </c>
      <c r="F8" s="11">
        <f>C8+D8+E8</f>
        <v>31035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51</v>
      </c>
      <c r="B10" s="105" t="s">
        <v>21</v>
      </c>
      <c r="C10" s="111" t="s">
        <v>36</v>
      </c>
      <c r="D10" s="113"/>
      <c r="E10" s="113"/>
      <c r="F10" s="114" t="s">
        <v>52</v>
      </c>
      <c r="G10" s="49"/>
    </row>
    <row r="11" spans="1:7" s="3" customFormat="1" ht="20.25" thickTop="1">
      <c r="A11" s="110"/>
      <c r="B11" s="106"/>
      <c r="C11" s="4" t="s">
        <v>89</v>
      </c>
      <c r="D11" s="4" t="s">
        <v>43</v>
      </c>
      <c r="E11" s="4" t="s">
        <v>44</v>
      </c>
      <c r="F11" s="115"/>
      <c r="G11" s="49"/>
    </row>
    <row r="12" spans="1:8" s="7" customFormat="1" ht="19.5">
      <c r="A12" s="97" t="s">
        <v>154</v>
      </c>
      <c r="B12" s="32" t="s">
        <v>158</v>
      </c>
      <c r="C12" s="34"/>
      <c r="D12" s="14"/>
      <c r="E12" s="14">
        <v>35</v>
      </c>
      <c r="F12" s="15">
        <f>SUM(C12:E12)</f>
        <v>35</v>
      </c>
      <c r="G12" s="46"/>
      <c r="H12" s="56"/>
    </row>
    <row r="13" spans="1:7" s="7" customFormat="1" ht="19.5">
      <c r="A13" s="97" t="s">
        <v>154</v>
      </c>
      <c r="B13" s="32" t="s">
        <v>159</v>
      </c>
      <c r="C13" s="34"/>
      <c r="D13" s="14"/>
      <c r="E13" s="14">
        <v>460</v>
      </c>
      <c r="F13" s="15">
        <f aca="true" t="shared" si="0" ref="F13:F20">SUM(C13:E13)</f>
        <v>460</v>
      </c>
      <c r="G13" s="46"/>
    </row>
    <row r="14" spans="1:7" s="7" customFormat="1" ht="19.5">
      <c r="A14" s="97" t="s">
        <v>197</v>
      </c>
      <c r="B14" s="64" t="s">
        <v>74</v>
      </c>
      <c r="C14" s="34"/>
      <c r="D14" s="14"/>
      <c r="E14" s="14"/>
      <c r="F14" s="15"/>
      <c r="G14" s="46">
        <v>16910</v>
      </c>
    </row>
    <row r="15" spans="1:7" s="7" customFormat="1" ht="19.5">
      <c r="A15" s="97" t="s">
        <v>237</v>
      </c>
      <c r="B15" s="32" t="s">
        <v>158</v>
      </c>
      <c r="C15" s="34"/>
      <c r="D15" s="14"/>
      <c r="E15" s="14">
        <v>150</v>
      </c>
      <c r="F15" s="15">
        <f t="shared" si="0"/>
        <v>150</v>
      </c>
      <c r="G15" s="46"/>
    </row>
    <row r="16" spans="1:7" s="7" customFormat="1" ht="19.5">
      <c r="A16" s="97" t="s">
        <v>244</v>
      </c>
      <c r="B16" s="32" t="s">
        <v>268</v>
      </c>
      <c r="C16" s="34"/>
      <c r="D16" s="14"/>
      <c r="E16" s="14">
        <v>360</v>
      </c>
      <c r="F16" s="15">
        <f t="shared" si="0"/>
        <v>360</v>
      </c>
      <c r="G16" s="46"/>
    </row>
    <row r="17" spans="1:7" s="7" customFormat="1" ht="19.5">
      <c r="A17" s="97" t="s">
        <v>267</v>
      </c>
      <c r="B17" s="64" t="s">
        <v>193</v>
      </c>
      <c r="C17" s="34"/>
      <c r="D17" s="14"/>
      <c r="E17" s="14"/>
      <c r="F17" s="15"/>
      <c r="G17" s="46">
        <v>4400</v>
      </c>
    </row>
    <row r="18" spans="1:8" s="7" customFormat="1" ht="19.5">
      <c r="A18" s="97" t="s">
        <v>300</v>
      </c>
      <c r="B18" s="32" t="s">
        <v>289</v>
      </c>
      <c r="C18" s="34"/>
      <c r="D18" s="14"/>
      <c r="E18" s="14"/>
      <c r="F18" s="15"/>
      <c r="G18" s="46">
        <v>4364</v>
      </c>
      <c r="H18" s="71"/>
    </row>
    <row r="19" spans="1:7" s="7" customFormat="1" ht="19.5">
      <c r="A19" s="97" t="s">
        <v>312</v>
      </c>
      <c r="B19" s="32" t="s">
        <v>262</v>
      </c>
      <c r="C19" s="34"/>
      <c r="D19" s="14"/>
      <c r="E19" s="14">
        <v>617</v>
      </c>
      <c r="F19" s="15">
        <f t="shared" si="0"/>
        <v>617</v>
      </c>
      <c r="G19" s="46"/>
    </row>
    <row r="20" spans="1:7" s="7" customFormat="1" ht="19.5">
      <c r="A20" s="97" t="s">
        <v>312</v>
      </c>
      <c r="B20" s="32" t="s">
        <v>313</v>
      </c>
      <c r="C20" s="34"/>
      <c r="D20" s="61"/>
      <c r="E20" s="14">
        <v>343</v>
      </c>
      <c r="F20" s="15">
        <f t="shared" si="0"/>
        <v>343</v>
      </c>
      <c r="G20" s="48"/>
    </row>
    <row r="21" spans="1:7" s="7" customFormat="1" ht="19.5">
      <c r="A21" s="97"/>
      <c r="B21" s="32"/>
      <c r="C21" s="34"/>
      <c r="D21" s="14"/>
      <c r="E21" s="14"/>
      <c r="F21" s="15"/>
      <c r="G21" s="46"/>
    </row>
    <row r="22" spans="1:7" s="7" customFormat="1" ht="19.5">
      <c r="A22" s="97"/>
      <c r="B22" s="32"/>
      <c r="C22" s="34"/>
      <c r="D22" s="14"/>
      <c r="E22" s="14"/>
      <c r="F22" s="15"/>
      <c r="G22" s="46"/>
    </row>
    <row r="23" spans="1:7" s="7" customFormat="1" ht="19.5">
      <c r="A23" s="67"/>
      <c r="B23" s="60"/>
      <c r="C23" s="34"/>
      <c r="D23" s="14"/>
      <c r="E23" s="14"/>
      <c r="F23" s="15"/>
      <c r="G23" s="46"/>
    </row>
    <row r="24" spans="1:7" s="7" customFormat="1" ht="19.5">
      <c r="A24" s="25"/>
      <c r="B24" s="32"/>
      <c r="C24" s="34"/>
      <c r="D24" s="14"/>
      <c r="E24" s="14"/>
      <c r="F24" s="15"/>
      <c r="G24" s="46"/>
    </row>
    <row r="25" spans="1:7" s="7" customFormat="1" ht="19.5">
      <c r="A25" s="29"/>
      <c r="B25" s="32"/>
      <c r="C25" s="34"/>
      <c r="D25" s="14"/>
      <c r="E25" s="14"/>
      <c r="F25" s="15"/>
      <c r="G25" s="46"/>
    </row>
    <row r="26" spans="1:7" s="7" customFormat="1" ht="19.5">
      <c r="A26" s="30"/>
      <c r="B26" s="32"/>
      <c r="C26" s="34"/>
      <c r="D26" s="14"/>
      <c r="E26" s="14"/>
      <c r="F26" s="15"/>
      <c r="G26" s="46"/>
    </row>
    <row r="27" spans="1:7" s="7" customFormat="1" ht="19.5">
      <c r="A27" s="31"/>
      <c r="B27" s="32"/>
      <c r="C27" s="34"/>
      <c r="D27" s="14"/>
      <c r="E27" s="14"/>
      <c r="F27" s="15"/>
      <c r="G27" s="46"/>
    </row>
    <row r="28" spans="1:7" s="7" customFormat="1" ht="19.5">
      <c r="A28" s="19"/>
      <c r="B28" s="32"/>
      <c r="C28" s="34"/>
      <c r="D28" s="14"/>
      <c r="E28" s="14"/>
      <c r="F28" s="15"/>
      <c r="G28" s="46"/>
    </row>
    <row r="29" spans="1:7" s="7" customFormat="1" ht="19.5">
      <c r="A29" s="19"/>
      <c r="B29" s="32"/>
      <c r="C29" s="34"/>
      <c r="D29" s="14"/>
      <c r="E29" s="14"/>
      <c r="F29" s="15"/>
      <c r="G29" s="46"/>
    </row>
    <row r="30" spans="1:7" s="7" customFormat="1" ht="19.5">
      <c r="A30" s="21"/>
      <c r="B30" s="32"/>
      <c r="C30" s="34"/>
      <c r="D30" s="14"/>
      <c r="E30" s="14"/>
      <c r="F30" s="15"/>
      <c r="G30" s="46"/>
    </row>
    <row r="31" spans="1:7" s="7" customFormat="1" ht="19.5">
      <c r="A31" s="19"/>
      <c r="B31" s="32"/>
      <c r="C31" s="34"/>
      <c r="D31" s="14"/>
      <c r="E31" s="14"/>
      <c r="F31" s="15"/>
      <c r="G31" s="46"/>
    </row>
    <row r="32" spans="1:7" s="7" customFormat="1" ht="19.5">
      <c r="A32" s="44"/>
      <c r="B32" s="62"/>
      <c r="C32" s="37"/>
      <c r="D32" s="18"/>
      <c r="E32" s="18"/>
      <c r="F32" s="38"/>
      <c r="G32" s="46"/>
    </row>
    <row r="33" spans="1:7" s="7" customFormat="1" ht="20.25" thickBot="1">
      <c r="A33" s="52" t="s">
        <v>0</v>
      </c>
      <c r="B33" s="53"/>
      <c r="C33" s="41">
        <f>SUM(C12:C32)</f>
        <v>0</v>
      </c>
      <c r="D33" s="42">
        <f>SUM(D12:D32)</f>
        <v>0</v>
      </c>
      <c r="E33" s="42">
        <f>SUM(E12:E32)</f>
        <v>1965</v>
      </c>
      <c r="F33" s="43">
        <f>SUM(F12:F32)</f>
        <v>1965</v>
      </c>
      <c r="G33" s="46"/>
    </row>
    <row r="34" spans="1:7" s="7" customFormat="1" ht="20.25" thickTop="1">
      <c r="A34" s="3"/>
      <c r="B34" s="3"/>
      <c r="G34" s="46"/>
    </row>
    <row r="35" spans="1:7" s="7" customFormat="1" ht="19.5">
      <c r="A35" s="3"/>
      <c r="B35" s="3"/>
      <c r="G35" s="46"/>
    </row>
    <row r="36" spans="1:7" s="7" customFormat="1" ht="19.5">
      <c r="A36" s="3"/>
      <c r="B36" s="3"/>
      <c r="G36" s="46"/>
    </row>
    <row r="37" spans="1:7" s="7" customFormat="1" ht="19.5">
      <c r="A37" s="3"/>
      <c r="B37" s="3"/>
      <c r="G37" s="46"/>
    </row>
    <row r="38" spans="1:7" s="7" customFormat="1" ht="19.5">
      <c r="A38" s="3"/>
      <c r="B38" s="3"/>
      <c r="G38" s="46"/>
    </row>
    <row r="39" spans="1:7" s="7" customFormat="1" ht="19.5">
      <c r="A39" s="3"/>
      <c r="B39" s="3"/>
      <c r="G39" s="46"/>
    </row>
    <row r="40" spans="1:7" s="7" customFormat="1" ht="19.5">
      <c r="A40" s="3"/>
      <c r="B40" s="3"/>
      <c r="G40" s="46"/>
    </row>
    <row r="41" spans="1:7" s="7" customFormat="1" ht="19.5">
      <c r="A41" s="3"/>
      <c r="B41" s="3"/>
      <c r="G41" s="46"/>
    </row>
    <row r="42" spans="1:7" s="7" customFormat="1" ht="19.5">
      <c r="A42" s="3"/>
      <c r="B42" s="3"/>
      <c r="G42" s="46"/>
    </row>
    <row r="43" spans="1:7" s="7" customFormat="1" ht="19.5">
      <c r="A43" s="3"/>
      <c r="B43" s="3"/>
      <c r="G43" s="46"/>
    </row>
    <row r="44" spans="1:7" s="7" customFormat="1" ht="19.5">
      <c r="A44" s="3"/>
      <c r="B44" s="3"/>
      <c r="G44" s="46"/>
    </row>
    <row r="45" spans="1:7" s="7" customFormat="1" ht="19.5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  <row r="387" spans="1:7" s="7" customFormat="1" ht="19.5">
      <c r="A387" s="3"/>
      <c r="B387" s="3"/>
      <c r="G387" s="46"/>
    </row>
    <row r="388" spans="1:7" s="7" customFormat="1" ht="19.5">
      <c r="A388" s="3"/>
      <c r="B388" s="3"/>
      <c r="G388" s="46"/>
    </row>
    <row r="389" spans="1:7" s="7" customFormat="1" ht="19.5">
      <c r="A389" s="3"/>
      <c r="B389" s="3"/>
      <c r="G389" s="46"/>
    </row>
    <row r="390" spans="1:7" s="7" customFormat="1" ht="19.5">
      <c r="A390" s="3"/>
      <c r="B390" s="3"/>
      <c r="G390" s="46"/>
    </row>
    <row r="391" spans="1:7" s="7" customFormat="1" ht="19.5">
      <c r="A391" s="3"/>
      <c r="B391" s="3"/>
      <c r="G391" s="46"/>
    </row>
    <row r="392" spans="1:7" s="7" customFormat="1" ht="19.5">
      <c r="A392" s="3"/>
      <c r="B392" s="3"/>
      <c r="G392" s="46"/>
    </row>
    <row r="393" spans="1:7" s="7" customFormat="1" ht="19.5">
      <c r="A393" s="3"/>
      <c r="B393" s="3"/>
      <c r="G393" s="46"/>
    </row>
    <row r="394" spans="1:7" s="7" customFormat="1" ht="19.5">
      <c r="A394" s="3"/>
      <c r="B394" s="3"/>
      <c r="G394" s="46"/>
    </row>
    <row r="395" spans="1:7" s="7" customFormat="1" ht="19.5">
      <c r="A395" s="3"/>
      <c r="B395" s="3"/>
      <c r="G395" s="46"/>
    </row>
    <row r="396" spans="1:7" s="7" customFormat="1" ht="19.5">
      <c r="A396" s="3"/>
      <c r="B396" s="3"/>
      <c r="G396" s="46"/>
    </row>
    <row r="397" spans="1:7" s="7" customFormat="1" ht="19.5">
      <c r="A397" s="3"/>
      <c r="B397" s="3"/>
      <c r="G397" s="46"/>
    </row>
    <row r="398" spans="1:7" s="7" customFormat="1" ht="19.5">
      <c r="A398" s="3"/>
      <c r="B398" s="3"/>
      <c r="G398" s="46"/>
    </row>
  </sheetData>
  <sheetProtection/>
  <mergeCells count="11">
    <mergeCell ref="A8:B8"/>
    <mergeCell ref="B10:B11"/>
    <mergeCell ref="A1:F1"/>
    <mergeCell ref="A2:F2"/>
    <mergeCell ref="A10:A11"/>
    <mergeCell ref="C10:E10"/>
    <mergeCell ref="F10:F11"/>
    <mergeCell ref="A4:B4"/>
    <mergeCell ref="A5:B5"/>
    <mergeCell ref="A6:B6"/>
    <mergeCell ref="A7:B7"/>
  </mergeCells>
  <printOptions horizontalCentered="1" verticalCentered="1"/>
  <pageMargins left="0.35433070866141736" right="0.35433070866141736" top="0.3937007874015748" bottom="0.3937007874015748" header="0.11811023622047245" footer="0.11811023622047245"/>
  <pageSetup horizontalDpi="300" verticalDpi="300" orientation="portrait" paperSize="9" scale="95" r:id="rId1"/>
  <headerFooter alignWithMargins="0">
    <oddFooter>&amp;R&amp;D&amp;T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8"/>
  <sheetViews>
    <sheetView zoomScalePageLayoutView="0" workbookViewId="0" topLeftCell="A9">
      <selection activeCell="F38" sqref="F38"/>
    </sheetView>
  </sheetViews>
  <sheetFormatPr defaultColWidth="9.00390625" defaultRowHeight="16.5"/>
  <cols>
    <col min="1" max="1" width="14.75390625" style="2" customWidth="1"/>
    <col min="2" max="2" width="22.50390625" style="2" customWidth="1"/>
    <col min="3" max="3" width="16.125" style="1" customWidth="1"/>
    <col min="4" max="4" width="19.50390625" style="1" customWidth="1"/>
    <col min="5" max="5" width="17.50390625" style="1" customWidth="1"/>
    <col min="6" max="6" width="16.875" style="1" customWidth="1"/>
    <col min="7" max="7" width="14.125" style="45" customWidth="1"/>
    <col min="8" max="8" width="19.625" style="1" customWidth="1"/>
    <col min="9" max="16384" width="9.00390625" style="1" customWidth="1"/>
  </cols>
  <sheetData>
    <row r="1" spans="1:6" ht="21">
      <c r="A1" s="107" t="s">
        <v>40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/>
      <c r="F3" s="13"/>
      <c r="G3" s="46"/>
    </row>
    <row r="4" spans="1:8" s="3" customFormat="1" ht="20.25" thickTop="1">
      <c r="A4" s="116" t="s">
        <v>24</v>
      </c>
      <c r="B4" s="117"/>
      <c r="C4" s="4" t="s">
        <v>89</v>
      </c>
      <c r="D4" s="4" t="s">
        <v>25</v>
      </c>
      <c r="E4" s="4" t="s">
        <v>26</v>
      </c>
      <c r="F4" s="5" t="s">
        <v>27</v>
      </c>
      <c r="G4" s="47" t="s">
        <v>28</v>
      </c>
      <c r="H4" s="3" t="s">
        <v>80</v>
      </c>
    </row>
    <row r="5" spans="1:8" s="3" customFormat="1" ht="19.5">
      <c r="A5" s="118" t="s">
        <v>29</v>
      </c>
      <c r="B5" s="119"/>
      <c r="C5" s="8">
        <v>1815</v>
      </c>
      <c r="D5" s="8">
        <v>385</v>
      </c>
      <c r="E5" s="8">
        <v>550</v>
      </c>
      <c r="F5" s="9">
        <f>C5+D5+E5</f>
        <v>2750</v>
      </c>
      <c r="G5" s="48">
        <v>4500</v>
      </c>
      <c r="H5" s="47">
        <v>12900</v>
      </c>
    </row>
    <row r="6" spans="1:7" s="3" customFormat="1" ht="19.5">
      <c r="A6" s="118" t="s">
        <v>30</v>
      </c>
      <c r="B6" s="119"/>
      <c r="C6" s="8">
        <f>C5*12</f>
        <v>21780</v>
      </c>
      <c r="D6" s="8">
        <f>D5*12</f>
        <v>4620</v>
      </c>
      <c r="E6" s="8">
        <f>E5*12</f>
        <v>6600</v>
      </c>
      <c r="F6" s="9">
        <f>C6+D6+E6</f>
        <v>33000</v>
      </c>
      <c r="G6" s="47" t="s">
        <v>34</v>
      </c>
    </row>
    <row r="7" spans="1:7" s="3" customFormat="1" ht="19.5">
      <c r="A7" s="118" t="s">
        <v>31</v>
      </c>
      <c r="B7" s="119"/>
      <c r="C7" s="8">
        <f>C25</f>
        <v>8530</v>
      </c>
      <c r="D7" s="8">
        <f>D25</f>
        <v>0</v>
      </c>
      <c r="E7" s="8">
        <f>E25</f>
        <v>1337</v>
      </c>
      <c r="F7" s="9">
        <f>C7+D7+E7</f>
        <v>9867</v>
      </c>
      <c r="G7" s="47" t="s">
        <v>34</v>
      </c>
    </row>
    <row r="8" spans="1:7" s="3" customFormat="1" ht="20.25" thickBot="1">
      <c r="A8" s="120" t="s">
        <v>32</v>
      </c>
      <c r="B8" s="121"/>
      <c r="C8" s="10">
        <f>C6-C7</f>
        <v>13250</v>
      </c>
      <c r="D8" s="10">
        <f>D6-D7</f>
        <v>4620</v>
      </c>
      <c r="E8" s="10">
        <f>E6-E7</f>
        <v>5263</v>
      </c>
      <c r="F8" s="11">
        <f>C8+D8+E8</f>
        <v>23133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33</v>
      </c>
      <c r="B10" s="105" t="s">
        <v>22</v>
      </c>
      <c r="C10" s="111" t="s">
        <v>20</v>
      </c>
      <c r="D10" s="113"/>
      <c r="E10" s="113"/>
      <c r="F10" s="114" t="s">
        <v>35</v>
      </c>
      <c r="G10" s="49"/>
    </row>
    <row r="11" spans="1:7" s="3" customFormat="1" ht="20.25" thickTop="1">
      <c r="A11" s="110"/>
      <c r="B11" s="122"/>
      <c r="C11" s="4" t="s">
        <v>89</v>
      </c>
      <c r="D11" s="4" t="s">
        <v>25</v>
      </c>
      <c r="E11" s="4" t="s">
        <v>26</v>
      </c>
      <c r="F11" s="115"/>
      <c r="G11" s="49"/>
    </row>
    <row r="12" spans="1:7" s="7" customFormat="1" ht="19.5">
      <c r="A12" s="97" t="s">
        <v>114</v>
      </c>
      <c r="B12" s="63" t="s">
        <v>116</v>
      </c>
      <c r="C12" s="34">
        <v>2430</v>
      </c>
      <c r="D12" s="14"/>
      <c r="E12" s="14"/>
      <c r="F12" s="15">
        <f>SUM(C12:E12)</f>
        <v>2430</v>
      </c>
      <c r="G12" s="46"/>
    </row>
    <row r="13" spans="1:7" s="7" customFormat="1" ht="19.5">
      <c r="A13" s="97" t="s">
        <v>170</v>
      </c>
      <c r="B13" s="64" t="s">
        <v>115</v>
      </c>
      <c r="C13" s="34">
        <v>6100</v>
      </c>
      <c r="D13" s="14"/>
      <c r="E13" s="14"/>
      <c r="F13" s="15">
        <f aca="true" t="shared" si="0" ref="F13:F18">SUM(C13:E13)</f>
        <v>6100</v>
      </c>
      <c r="G13" s="46"/>
    </row>
    <row r="14" spans="1:7" s="7" customFormat="1" ht="19.5">
      <c r="A14" s="97" t="s">
        <v>212</v>
      </c>
      <c r="B14" s="64" t="s">
        <v>74</v>
      </c>
      <c r="C14" s="34"/>
      <c r="D14" s="14"/>
      <c r="E14" s="14"/>
      <c r="F14" s="15"/>
      <c r="G14" s="46">
        <v>17477</v>
      </c>
    </row>
    <row r="15" spans="1:7" s="7" customFormat="1" ht="19.5">
      <c r="A15" s="97" t="s">
        <v>231</v>
      </c>
      <c r="B15" s="64" t="s">
        <v>232</v>
      </c>
      <c r="C15" s="34"/>
      <c r="D15" s="14"/>
      <c r="E15" s="14">
        <v>159</v>
      </c>
      <c r="F15" s="15">
        <f t="shared" si="0"/>
        <v>159</v>
      </c>
      <c r="G15" s="46"/>
    </row>
    <row r="16" spans="1:7" s="7" customFormat="1" ht="19.5">
      <c r="A16" s="97" t="s">
        <v>235</v>
      </c>
      <c r="B16" s="64" t="s">
        <v>236</v>
      </c>
      <c r="C16" s="34"/>
      <c r="D16" s="14"/>
      <c r="E16" s="14">
        <v>499</v>
      </c>
      <c r="F16" s="15">
        <f t="shared" si="0"/>
        <v>499</v>
      </c>
      <c r="G16" s="46"/>
    </row>
    <row r="17" spans="1:7" s="7" customFormat="1" ht="19.5">
      <c r="A17" s="97" t="s">
        <v>242</v>
      </c>
      <c r="B17" s="64" t="s">
        <v>243</v>
      </c>
      <c r="C17" s="34"/>
      <c r="D17" s="14"/>
      <c r="E17" s="14">
        <v>375</v>
      </c>
      <c r="F17" s="15">
        <f t="shared" si="0"/>
        <v>375</v>
      </c>
      <c r="G17" s="46"/>
    </row>
    <row r="18" spans="1:7" s="7" customFormat="1" ht="19.5">
      <c r="A18" s="97" t="s">
        <v>263</v>
      </c>
      <c r="B18" s="64" t="s">
        <v>262</v>
      </c>
      <c r="C18" s="34"/>
      <c r="D18" s="14"/>
      <c r="E18" s="14">
        <v>304</v>
      </c>
      <c r="F18" s="15">
        <f t="shared" si="0"/>
        <v>304</v>
      </c>
      <c r="G18" s="46"/>
    </row>
    <row r="19" spans="1:7" s="7" customFormat="1" ht="19.5">
      <c r="A19" s="97" t="s">
        <v>271</v>
      </c>
      <c r="B19" s="64" t="s">
        <v>193</v>
      </c>
      <c r="C19" s="34"/>
      <c r="D19" s="14"/>
      <c r="E19" s="14"/>
      <c r="F19" s="15"/>
      <c r="G19" s="46">
        <v>4572</v>
      </c>
    </row>
    <row r="20" spans="1:7" s="7" customFormat="1" ht="19.5">
      <c r="A20" s="97" t="s">
        <v>288</v>
      </c>
      <c r="B20" s="64" t="s">
        <v>289</v>
      </c>
      <c r="C20" s="34"/>
      <c r="D20" s="14"/>
      <c r="E20" s="14"/>
      <c r="F20" s="15"/>
      <c r="G20" s="46">
        <v>4443</v>
      </c>
    </row>
    <row r="21" spans="1:7" s="7" customFormat="1" ht="19.5">
      <c r="A21" s="94"/>
      <c r="B21" s="64"/>
      <c r="C21" s="34"/>
      <c r="D21" s="14"/>
      <c r="E21" s="14"/>
      <c r="F21" s="15"/>
      <c r="G21" s="46"/>
    </row>
    <row r="22" spans="1:7" s="7" customFormat="1" ht="19.5">
      <c r="A22" s="19"/>
      <c r="B22" s="64"/>
      <c r="C22" s="34"/>
      <c r="D22" s="14"/>
      <c r="E22" s="14"/>
      <c r="F22" s="15"/>
      <c r="G22" s="48"/>
    </row>
    <row r="23" spans="1:7" s="7" customFormat="1" ht="19.5">
      <c r="A23" s="86"/>
      <c r="B23" s="32"/>
      <c r="C23" s="34"/>
      <c r="D23" s="14"/>
      <c r="E23" s="14"/>
      <c r="F23" s="15"/>
      <c r="G23" s="46"/>
    </row>
    <row r="24" spans="1:7" s="7" customFormat="1" ht="19.5">
      <c r="A24" s="87"/>
      <c r="B24" s="32"/>
      <c r="C24" s="34"/>
      <c r="D24" s="14"/>
      <c r="E24" s="14"/>
      <c r="F24" s="15"/>
      <c r="G24" s="46"/>
    </row>
    <row r="25" spans="1:7" s="7" customFormat="1" ht="20.25" thickBot="1">
      <c r="A25" s="12" t="s">
        <v>39</v>
      </c>
      <c r="B25" s="33"/>
      <c r="C25" s="35">
        <f>SUM(C12:C24)</f>
        <v>8530</v>
      </c>
      <c r="D25" s="16">
        <f>SUM(D12:D24)</f>
        <v>0</v>
      </c>
      <c r="E25" s="16">
        <f>SUM(E12:E24)</f>
        <v>1337</v>
      </c>
      <c r="F25" s="17">
        <f>C25+D25+E25</f>
        <v>9867</v>
      </c>
      <c r="G25" s="46"/>
    </row>
    <row r="26" spans="1:7" s="7" customFormat="1" ht="20.25" thickTop="1">
      <c r="A26" s="3"/>
      <c r="B26" s="3"/>
      <c r="G26" s="46"/>
    </row>
    <row r="27" spans="1:7" s="7" customFormat="1" ht="19.5">
      <c r="A27" s="3"/>
      <c r="B27" s="3"/>
      <c r="G27" s="46"/>
    </row>
    <row r="28" spans="1:7" s="7" customFormat="1" ht="19.5">
      <c r="A28" s="3"/>
      <c r="B28" s="3"/>
      <c r="G28" s="46"/>
    </row>
    <row r="29" spans="1:7" s="7" customFormat="1" ht="19.5">
      <c r="A29" s="3"/>
      <c r="B29" s="3"/>
      <c r="G29" s="46"/>
    </row>
    <row r="30" spans="1:7" s="7" customFormat="1" ht="19.5">
      <c r="A30" s="3"/>
      <c r="B30" s="3"/>
      <c r="G30" s="46"/>
    </row>
    <row r="31" spans="1:7" s="7" customFormat="1" ht="19.5">
      <c r="A31" s="3"/>
      <c r="B31" s="3"/>
      <c r="G31" s="46"/>
    </row>
    <row r="32" spans="1:7" s="7" customFormat="1" ht="19.5">
      <c r="A32" s="3"/>
      <c r="B32" s="3"/>
      <c r="G32" s="46"/>
    </row>
    <row r="33" spans="1:7" s="7" customFormat="1" ht="19.5">
      <c r="A33" s="3"/>
      <c r="B33" s="3"/>
      <c r="G33" s="46"/>
    </row>
    <row r="34" spans="1:7" s="7" customFormat="1" ht="19.5">
      <c r="A34" s="3"/>
      <c r="B34" s="3"/>
      <c r="G34" s="46"/>
    </row>
    <row r="35" spans="1:7" s="7" customFormat="1" ht="19.5">
      <c r="A35" s="3"/>
      <c r="B35" s="3"/>
      <c r="G35" s="46"/>
    </row>
    <row r="36" spans="1:7" s="7" customFormat="1" ht="19.5">
      <c r="A36" s="3"/>
      <c r="B36" s="3"/>
      <c r="G36" s="46"/>
    </row>
    <row r="37" spans="1:7" s="7" customFormat="1" ht="19.5">
      <c r="A37" s="3"/>
      <c r="B37" s="3"/>
      <c r="G37" s="46"/>
    </row>
    <row r="38" spans="1:7" s="7" customFormat="1" ht="19.5">
      <c r="A38" s="3"/>
      <c r="B38" s="3"/>
      <c r="G38" s="46"/>
    </row>
    <row r="39" spans="1:7" s="7" customFormat="1" ht="19.5">
      <c r="A39" s="3"/>
      <c r="B39" s="3"/>
      <c r="G39" s="46"/>
    </row>
    <row r="40" spans="1:7" s="7" customFormat="1" ht="19.5">
      <c r="A40" s="3"/>
      <c r="B40" s="3"/>
      <c r="G40" s="46"/>
    </row>
    <row r="41" spans="1:7" s="7" customFormat="1" ht="19.5">
      <c r="A41" s="3"/>
      <c r="B41" s="3"/>
      <c r="G41" s="46"/>
    </row>
    <row r="42" spans="1:7" s="7" customFormat="1" ht="19.5">
      <c r="A42" s="3"/>
      <c r="B42" s="3"/>
      <c r="G42" s="46"/>
    </row>
    <row r="43" spans="1:7" s="7" customFormat="1" ht="19.5">
      <c r="A43" s="3"/>
      <c r="B43" s="3"/>
      <c r="G43" s="46"/>
    </row>
    <row r="44" spans="1:7" s="7" customFormat="1" ht="19.5">
      <c r="A44" s="3"/>
      <c r="B44" s="3"/>
      <c r="G44" s="46"/>
    </row>
    <row r="45" spans="1:7" s="7" customFormat="1" ht="19.5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  <row r="387" spans="1:7" s="7" customFormat="1" ht="19.5">
      <c r="A387" s="3"/>
      <c r="B387" s="3"/>
      <c r="G387" s="46"/>
    </row>
    <row r="388" spans="1:7" s="7" customFormat="1" ht="19.5">
      <c r="A388" s="3"/>
      <c r="B388" s="3"/>
      <c r="G388" s="46"/>
    </row>
  </sheetData>
  <sheetProtection/>
  <mergeCells count="11">
    <mergeCell ref="A8:B8"/>
    <mergeCell ref="B10:B11"/>
    <mergeCell ref="A1:F1"/>
    <mergeCell ref="A2:F2"/>
    <mergeCell ref="A10:A11"/>
    <mergeCell ref="C10:E10"/>
    <mergeCell ref="F10:F11"/>
    <mergeCell ref="A4:B4"/>
    <mergeCell ref="A5:B5"/>
    <mergeCell ref="A6:B6"/>
    <mergeCell ref="A7:B7"/>
  </mergeCells>
  <printOptions horizontalCentered="1"/>
  <pageMargins left="0.35433070866141736" right="0.35433070866141736" top="0.3937007874015748" bottom="0.3937007874015748" header="0.11811023622047245" footer="0.11811023622047245"/>
  <pageSetup fitToHeight="1" fitToWidth="1" horizontalDpi="300" verticalDpi="300" orientation="portrait" paperSize="9" scale="80" r:id="rId1"/>
  <headerFooter alignWithMargins="0">
    <oddFooter>&amp;R&amp;D&amp;T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4">
      <selection activeCell="I22" sqref="I22"/>
    </sheetView>
  </sheetViews>
  <sheetFormatPr defaultColWidth="9.00390625" defaultRowHeight="16.5"/>
  <cols>
    <col min="1" max="1" width="14.75390625" style="2" customWidth="1"/>
    <col min="2" max="2" width="19.875" style="2" customWidth="1"/>
    <col min="3" max="3" width="16.75390625" style="1" customWidth="1"/>
    <col min="4" max="4" width="19.50390625" style="1" customWidth="1"/>
    <col min="5" max="5" width="17.50390625" style="1" customWidth="1"/>
    <col min="6" max="6" width="16.875" style="1" customWidth="1"/>
    <col min="7" max="7" width="14.00390625" style="45" customWidth="1"/>
    <col min="8" max="8" width="13.00390625" style="1" customWidth="1"/>
    <col min="9" max="16384" width="9.00390625" style="1" customWidth="1"/>
  </cols>
  <sheetData>
    <row r="1" spans="1:6" ht="21">
      <c r="A1" s="107" t="s">
        <v>73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/>
      <c r="F3" s="13"/>
      <c r="G3" s="46"/>
    </row>
    <row r="4" spans="1:8" s="3" customFormat="1" ht="20.25" thickTop="1">
      <c r="A4" s="116" t="s">
        <v>42</v>
      </c>
      <c r="B4" s="117"/>
      <c r="C4" s="4" t="s">
        <v>89</v>
      </c>
      <c r="D4" s="4" t="s">
        <v>43</v>
      </c>
      <c r="E4" s="4" t="s">
        <v>44</v>
      </c>
      <c r="F4" s="5" t="s">
        <v>45</v>
      </c>
      <c r="G4" s="47" t="s">
        <v>46</v>
      </c>
      <c r="H4" s="71" t="s">
        <v>80</v>
      </c>
    </row>
    <row r="5" spans="1:8" s="3" customFormat="1" ht="19.5">
      <c r="A5" s="118" t="s">
        <v>47</v>
      </c>
      <c r="B5" s="119"/>
      <c r="C5" s="8">
        <v>1815</v>
      </c>
      <c r="D5" s="8">
        <v>385</v>
      </c>
      <c r="E5" s="8">
        <v>550</v>
      </c>
      <c r="F5" s="9">
        <f>C5+D5+E5</f>
        <v>2750</v>
      </c>
      <c r="G5" s="48">
        <v>4900</v>
      </c>
      <c r="H5" s="47">
        <v>14400</v>
      </c>
    </row>
    <row r="6" spans="1:7" s="3" customFormat="1" ht="19.5">
      <c r="A6" s="118" t="s">
        <v>48</v>
      </c>
      <c r="B6" s="119"/>
      <c r="C6" s="8">
        <f>C5*12</f>
        <v>21780</v>
      </c>
      <c r="D6" s="8">
        <f>D5*12</f>
        <v>4620</v>
      </c>
      <c r="E6" s="8">
        <f>E5*12</f>
        <v>6600</v>
      </c>
      <c r="F6" s="9">
        <f>C6+D6+E6</f>
        <v>33000</v>
      </c>
      <c r="G6" s="47" t="s">
        <v>57</v>
      </c>
    </row>
    <row r="7" spans="1:7" s="3" customFormat="1" ht="19.5">
      <c r="A7" s="118" t="s">
        <v>49</v>
      </c>
      <c r="B7" s="119"/>
      <c r="C7" s="8">
        <f>C21</f>
        <v>0</v>
      </c>
      <c r="D7" s="8">
        <f>D21</f>
        <v>0</v>
      </c>
      <c r="E7" s="8">
        <f>E21</f>
        <v>1249</v>
      </c>
      <c r="F7" s="9">
        <f>C7+D7+E7</f>
        <v>1249</v>
      </c>
      <c r="G7" s="47"/>
    </row>
    <row r="8" spans="1:7" s="3" customFormat="1" ht="20.25" thickBot="1">
      <c r="A8" s="120" t="s">
        <v>50</v>
      </c>
      <c r="B8" s="121"/>
      <c r="C8" s="10">
        <f>C6-C7</f>
        <v>21780</v>
      </c>
      <c r="D8" s="10">
        <f>D6-D7</f>
        <v>4620</v>
      </c>
      <c r="E8" s="10">
        <f>E6-E7</f>
        <v>5351</v>
      </c>
      <c r="F8" s="11">
        <f>C8+D8+E8</f>
        <v>31751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51</v>
      </c>
      <c r="B10" s="105" t="s">
        <v>21</v>
      </c>
      <c r="C10" s="111" t="s">
        <v>36</v>
      </c>
      <c r="D10" s="113"/>
      <c r="E10" s="113"/>
      <c r="F10" s="114" t="s">
        <v>52</v>
      </c>
      <c r="G10" s="49"/>
    </row>
    <row r="11" spans="1:7" s="3" customFormat="1" ht="20.25" thickTop="1">
      <c r="A11" s="110"/>
      <c r="B11" s="106"/>
      <c r="C11" s="4" t="s">
        <v>89</v>
      </c>
      <c r="D11" s="4" t="s">
        <v>43</v>
      </c>
      <c r="E11" s="4" t="s">
        <v>44</v>
      </c>
      <c r="F11" s="115"/>
      <c r="G11" s="49"/>
    </row>
    <row r="12" spans="1:7" s="7" customFormat="1" ht="19.5">
      <c r="A12" s="99" t="s">
        <v>182</v>
      </c>
      <c r="B12" s="64" t="s">
        <v>183</v>
      </c>
      <c r="C12" s="34"/>
      <c r="D12" s="14"/>
      <c r="E12" s="14">
        <v>889</v>
      </c>
      <c r="F12" s="15">
        <f>SUM(C12:E12)</f>
        <v>889</v>
      </c>
      <c r="G12" s="46"/>
    </row>
    <row r="13" spans="1:7" s="7" customFormat="1" ht="19.5">
      <c r="A13" s="99" t="s">
        <v>215</v>
      </c>
      <c r="B13" s="64" t="s">
        <v>74</v>
      </c>
      <c r="C13" s="34"/>
      <c r="D13" s="14"/>
      <c r="E13" s="14"/>
      <c r="F13" s="15"/>
      <c r="G13" s="46">
        <v>13670</v>
      </c>
    </row>
    <row r="14" spans="1:7" s="7" customFormat="1" ht="19.5">
      <c r="A14" s="99" t="s">
        <v>244</v>
      </c>
      <c r="B14" s="64" t="s">
        <v>268</v>
      </c>
      <c r="C14" s="34"/>
      <c r="D14" s="14"/>
      <c r="E14" s="14">
        <v>360</v>
      </c>
      <c r="F14" s="15">
        <f>SUM(C14:E14)</f>
        <v>360</v>
      </c>
      <c r="G14" s="46"/>
    </row>
    <row r="15" spans="1:7" s="7" customFormat="1" ht="19.5">
      <c r="A15" s="99" t="s">
        <v>300</v>
      </c>
      <c r="B15" s="64" t="s">
        <v>289</v>
      </c>
      <c r="C15" s="34"/>
      <c r="D15" s="14"/>
      <c r="E15" s="14"/>
      <c r="F15" s="15"/>
      <c r="G15" s="46">
        <v>3060</v>
      </c>
    </row>
    <row r="16" spans="1:7" s="7" customFormat="1" ht="19.5">
      <c r="A16" s="99"/>
      <c r="B16" s="64"/>
      <c r="C16" s="34"/>
      <c r="D16" s="14"/>
      <c r="E16" s="14"/>
      <c r="F16" s="15"/>
      <c r="G16" s="46"/>
    </row>
    <row r="17" spans="1:7" s="7" customFormat="1" ht="19.5">
      <c r="A17" s="86"/>
      <c r="B17" s="50"/>
      <c r="C17" s="34"/>
      <c r="D17" s="14"/>
      <c r="E17" s="14"/>
      <c r="F17" s="15"/>
      <c r="G17" s="46"/>
    </row>
    <row r="18" spans="1:7" s="7" customFormat="1" ht="19.5">
      <c r="A18" s="88"/>
      <c r="B18" s="50"/>
      <c r="C18" s="34"/>
      <c r="D18" s="14"/>
      <c r="E18" s="14"/>
      <c r="F18" s="15"/>
      <c r="G18" s="46"/>
    </row>
    <row r="19" spans="1:7" s="7" customFormat="1" ht="19.5">
      <c r="A19" s="19"/>
      <c r="B19" s="50"/>
      <c r="C19" s="34"/>
      <c r="D19" s="14"/>
      <c r="E19" s="14"/>
      <c r="F19" s="15"/>
      <c r="G19" s="46"/>
    </row>
    <row r="20" spans="1:7" s="7" customFormat="1" ht="19.5">
      <c r="A20" s="19"/>
      <c r="B20" s="50"/>
      <c r="C20" s="34"/>
      <c r="D20" s="14"/>
      <c r="E20" s="14"/>
      <c r="F20" s="15"/>
      <c r="G20" s="46"/>
    </row>
    <row r="21" spans="1:7" s="7" customFormat="1" ht="20.25" thickBot="1">
      <c r="A21" s="12" t="s">
        <v>63</v>
      </c>
      <c r="B21" s="33"/>
      <c r="C21" s="35">
        <f>SUM(C12:C20)</f>
        <v>0</v>
      </c>
      <c r="D21" s="16">
        <f>SUM(D12:D20)</f>
        <v>0</v>
      </c>
      <c r="E21" s="16">
        <f>SUM(E12:E20)</f>
        <v>1249</v>
      </c>
      <c r="F21" s="17">
        <f>SUM(F12:F20)</f>
        <v>1249</v>
      </c>
      <c r="G21" s="46"/>
    </row>
    <row r="22" spans="1:7" s="7" customFormat="1" ht="20.25" thickTop="1">
      <c r="A22" s="3"/>
      <c r="B22" s="3"/>
      <c r="G22" s="46"/>
    </row>
    <row r="23" spans="1:7" s="7" customFormat="1" ht="19.5">
      <c r="A23" s="3" t="s">
        <v>4</v>
      </c>
      <c r="B23" s="3"/>
      <c r="G23" s="46"/>
    </row>
    <row r="24" spans="1:7" s="7" customFormat="1" ht="19.5">
      <c r="A24" s="3" t="s">
        <v>1</v>
      </c>
      <c r="B24" s="3"/>
      <c r="G24" s="46"/>
    </row>
    <row r="25" spans="1:7" s="7" customFormat="1" ht="19.5">
      <c r="A25" s="3" t="s">
        <v>1</v>
      </c>
      <c r="B25" s="3"/>
      <c r="G25" s="46"/>
    </row>
    <row r="26" spans="1:7" s="7" customFormat="1" ht="19.5">
      <c r="A26" s="3" t="s">
        <v>1</v>
      </c>
      <c r="B26" s="3"/>
      <c r="G26" s="46"/>
    </row>
    <row r="27" spans="1:7" s="7" customFormat="1" ht="19.5">
      <c r="A27" s="3"/>
      <c r="B27" s="3"/>
      <c r="G27" s="46"/>
    </row>
    <row r="28" spans="1:7" s="7" customFormat="1" ht="19.5">
      <c r="A28" s="3"/>
      <c r="B28" s="3"/>
      <c r="G28" s="46"/>
    </row>
    <row r="29" spans="1:7" s="7" customFormat="1" ht="19.5">
      <c r="A29" s="3"/>
      <c r="B29" s="3"/>
      <c r="G29" s="46"/>
    </row>
    <row r="30" spans="1:7" s="7" customFormat="1" ht="19.5">
      <c r="A30" s="3"/>
      <c r="B30" s="3"/>
      <c r="G30" s="46"/>
    </row>
    <row r="31" spans="1:7" s="7" customFormat="1" ht="19.5">
      <c r="A31" s="3"/>
      <c r="B31" s="3"/>
      <c r="G31" s="46"/>
    </row>
    <row r="32" spans="1:7" s="7" customFormat="1" ht="19.5">
      <c r="A32" s="3"/>
      <c r="B32" s="3"/>
      <c r="G32" s="46"/>
    </row>
    <row r="33" spans="1:7" s="7" customFormat="1" ht="19.5">
      <c r="A33" s="3"/>
      <c r="B33" s="3"/>
      <c r="G33" s="46"/>
    </row>
    <row r="34" spans="1:7" s="7" customFormat="1" ht="19.5">
      <c r="A34" s="3"/>
      <c r="B34" s="3"/>
      <c r="G34" s="46"/>
    </row>
    <row r="35" spans="1:7" s="7" customFormat="1" ht="19.5">
      <c r="A35" s="3"/>
      <c r="B35" s="3"/>
      <c r="G35" s="46"/>
    </row>
    <row r="36" spans="1:7" s="7" customFormat="1" ht="19.5">
      <c r="A36" s="3"/>
      <c r="B36" s="3"/>
      <c r="G36" s="46"/>
    </row>
    <row r="37" spans="1:7" s="7" customFormat="1" ht="19.5">
      <c r="A37" s="3"/>
      <c r="B37" s="3"/>
      <c r="G37" s="46"/>
    </row>
    <row r="38" spans="1:7" s="7" customFormat="1" ht="19.5">
      <c r="A38" s="3"/>
      <c r="B38" s="3"/>
      <c r="G38" s="46"/>
    </row>
    <row r="39" spans="1:7" s="7" customFormat="1" ht="19.5">
      <c r="A39" s="3"/>
      <c r="B39" s="3"/>
      <c r="G39" s="46"/>
    </row>
    <row r="40" spans="1:7" s="7" customFormat="1" ht="19.5">
      <c r="A40" s="3"/>
      <c r="B40" s="3"/>
      <c r="G40" s="46"/>
    </row>
    <row r="41" spans="1:7" s="7" customFormat="1" ht="19.5">
      <c r="A41" s="3"/>
      <c r="B41" s="3"/>
      <c r="G41" s="46"/>
    </row>
    <row r="42" spans="1:7" s="7" customFormat="1" ht="19.5">
      <c r="A42" s="3"/>
      <c r="B42" s="3"/>
      <c r="G42" s="46"/>
    </row>
    <row r="43" spans="1:7" s="7" customFormat="1" ht="19.5">
      <c r="A43" s="3"/>
      <c r="B43" s="3"/>
      <c r="G43" s="46"/>
    </row>
    <row r="44" spans="1:7" s="7" customFormat="1" ht="19.5">
      <c r="A44" s="3"/>
      <c r="B44" s="3"/>
      <c r="G44" s="46"/>
    </row>
    <row r="45" spans="1:7" s="7" customFormat="1" ht="19.5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</sheetData>
  <sheetProtection/>
  <mergeCells count="11">
    <mergeCell ref="A8:B8"/>
    <mergeCell ref="B10:B11"/>
    <mergeCell ref="A1:F1"/>
    <mergeCell ref="A2:F2"/>
    <mergeCell ref="A10:A11"/>
    <mergeCell ref="C10:E10"/>
    <mergeCell ref="F10:F11"/>
    <mergeCell ref="A4:B4"/>
    <mergeCell ref="A5:B5"/>
    <mergeCell ref="A6:B6"/>
    <mergeCell ref="A7:B7"/>
  </mergeCells>
  <printOptions horizontalCentered="1" verticalCentered="1"/>
  <pageMargins left="0.35433070866141736" right="0.35433070866141736" top="0.3937007874015748" bottom="0.3937007874015748" header="0.11811023622047245" footer="0.11811023622047245"/>
  <pageSetup horizontalDpi="300" verticalDpi="300" orientation="portrait" paperSize="9" scale="95" r:id="rId1"/>
  <headerFooter alignWithMargins="0">
    <oddFooter>&amp;R&amp;D&amp;T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390"/>
  <sheetViews>
    <sheetView zoomScale="106" zoomScaleNormal="106" zoomScalePageLayoutView="0" workbookViewId="0" topLeftCell="A10">
      <selection activeCell="F33" sqref="F33"/>
    </sheetView>
  </sheetViews>
  <sheetFormatPr defaultColWidth="9.00390625" defaultRowHeight="16.5"/>
  <cols>
    <col min="1" max="1" width="14.75390625" style="2" customWidth="1"/>
    <col min="2" max="2" width="27.00390625" style="2" customWidth="1"/>
    <col min="3" max="3" width="16.75390625" style="1" customWidth="1"/>
    <col min="4" max="4" width="19.50390625" style="1" customWidth="1"/>
    <col min="5" max="5" width="17.50390625" style="1" customWidth="1"/>
    <col min="6" max="6" width="16.875" style="1" customWidth="1"/>
    <col min="7" max="7" width="15.50390625" style="45" customWidth="1"/>
    <col min="8" max="8" width="20.00390625" style="1" customWidth="1"/>
    <col min="9" max="16384" width="9.00390625" style="1" customWidth="1"/>
  </cols>
  <sheetData>
    <row r="1" spans="1:6" ht="21">
      <c r="A1" s="107" t="s">
        <v>38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/>
      <c r="F3" s="13"/>
      <c r="G3" s="46"/>
    </row>
    <row r="4" spans="1:8" s="3" customFormat="1" ht="20.25" thickTop="1">
      <c r="A4" s="116" t="s">
        <v>24</v>
      </c>
      <c r="B4" s="117"/>
      <c r="C4" s="4" t="s">
        <v>89</v>
      </c>
      <c r="D4" s="4" t="s">
        <v>25</v>
      </c>
      <c r="E4" s="4" t="s">
        <v>26</v>
      </c>
      <c r="F4" s="5" t="s">
        <v>27</v>
      </c>
      <c r="G4" s="47" t="s">
        <v>28</v>
      </c>
      <c r="H4" s="3" t="s">
        <v>88</v>
      </c>
    </row>
    <row r="5" spans="1:8" s="3" customFormat="1" ht="19.5">
      <c r="A5" s="118" t="s">
        <v>29</v>
      </c>
      <c r="B5" s="119"/>
      <c r="C5" s="8">
        <v>2090</v>
      </c>
      <c r="D5" s="8">
        <v>440</v>
      </c>
      <c r="E5" s="8">
        <v>605</v>
      </c>
      <c r="F5" s="9">
        <f>SUM(C5:E5)</f>
        <v>3135</v>
      </c>
      <c r="G5" s="48">
        <v>5300</v>
      </c>
      <c r="H5" s="47">
        <v>14400</v>
      </c>
    </row>
    <row r="6" spans="1:7" s="3" customFormat="1" ht="19.5">
      <c r="A6" s="118" t="s">
        <v>30</v>
      </c>
      <c r="B6" s="119"/>
      <c r="C6" s="8">
        <f>C5*12</f>
        <v>25080</v>
      </c>
      <c r="D6" s="8">
        <f>D5*12</f>
        <v>5280</v>
      </c>
      <c r="E6" s="8">
        <f>E5*12</f>
        <v>7260</v>
      </c>
      <c r="F6" s="9">
        <f>SUM(C6:E6)</f>
        <v>37620</v>
      </c>
      <c r="G6" s="47" t="s">
        <v>34</v>
      </c>
    </row>
    <row r="7" spans="1:7" s="3" customFormat="1" ht="19.5">
      <c r="A7" s="118" t="s">
        <v>31</v>
      </c>
      <c r="B7" s="119"/>
      <c r="C7" s="8">
        <f>C26</f>
        <v>16090</v>
      </c>
      <c r="D7" s="8">
        <f>D26</f>
        <v>1324</v>
      </c>
      <c r="E7" s="8">
        <f>E26</f>
        <v>7260</v>
      </c>
      <c r="F7" s="9">
        <f>SUM(C7:E7)</f>
        <v>24674</v>
      </c>
      <c r="G7" s="47" t="s">
        <v>34</v>
      </c>
    </row>
    <row r="8" spans="1:7" s="3" customFormat="1" ht="20.25" thickBot="1">
      <c r="A8" s="120" t="s">
        <v>32</v>
      </c>
      <c r="B8" s="121"/>
      <c r="C8" s="10">
        <f>C6-C7</f>
        <v>8990</v>
      </c>
      <c r="D8" s="10">
        <f>D6-D7</f>
        <v>3956</v>
      </c>
      <c r="E8" s="10">
        <f>E6-E7</f>
        <v>0</v>
      </c>
      <c r="F8" s="11">
        <f>C8+D8+E8</f>
        <v>12946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33</v>
      </c>
      <c r="B10" s="105" t="s">
        <v>22</v>
      </c>
      <c r="C10" s="111" t="s">
        <v>20</v>
      </c>
      <c r="D10" s="113"/>
      <c r="E10" s="113"/>
      <c r="F10" s="114" t="s">
        <v>35</v>
      </c>
      <c r="G10" s="49"/>
    </row>
    <row r="11" spans="1:7" s="3" customFormat="1" ht="20.25" thickTop="1">
      <c r="A11" s="110"/>
      <c r="B11" s="106"/>
      <c r="C11" s="4" t="s">
        <v>89</v>
      </c>
      <c r="D11" s="4" t="s">
        <v>25</v>
      </c>
      <c r="E11" s="4" t="s">
        <v>26</v>
      </c>
      <c r="F11" s="115"/>
      <c r="G11" s="49"/>
    </row>
    <row r="12" spans="1:7" s="7" customFormat="1" ht="19.5">
      <c r="A12" s="97" t="s">
        <v>105</v>
      </c>
      <c r="B12" s="50" t="s">
        <v>106</v>
      </c>
      <c r="C12" s="34"/>
      <c r="D12" s="14"/>
      <c r="E12" s="14">
        <v>2200</v>
      </c>
      <c r="F12" s="15">
        <f>SUM(C12:E12)</f>
        <v>2200</v>
      </c>
      <c r="G12" s="46"/>
    </row>
    <row r="13" spans="1:7" s="7" customFormat="1" ht="19.5">
      <c r="A13" s="97" t="s">
        <v>135</v>
      </c>
      <c r="B13" s="64" t="s">
        <v>136</v>
      </c>
      <c r="C13" s="34"/>
      <c r="D13" s="14"/>
      <c r="E13" s="14">
        <v>1390</v>
      </c>
      <c r="F13" s="15">
        <f aca="true" t="shared" si="0" ref="F13:F18">SUM(C13:E13)</f>
        <v>1390</v>
      </c>
      <c r="G13" s="46"/>
    </row>
    <row r="14" spans="1:7" s="7" customFormat="1" ht="19.5">
      <c r="A14" s="97" t="s">
        <v>135</v>
      </c>
      <c r="B14" s="64" t="s">
        <v>138</v>
      </c>
      <c r="C14" s="34"/>
      <c r="D14" s="14"/>
      <c r="E14" s="14">
        <v>390</v>
      </c>
      <c r="F14" s="15">
        <f t="shared" si="0"/>
        <v>390</v>
      </c>
      <c r="G14" s="46"/>
    </row>
    <row r="15" spans="1:7" s="7" customFormat="1" ht="19.5">
      <c r="A15" s="97" t="s">
        <v>147</v>
      </c>
      <c r="B15" s="64" t="s">
        <v>148</v>
      </c>
      <c r="C15" s="34"/>
      <c r="D15" s="14"/>
      <c r="E15" s="14">
        <v>514</v>
      </c>
      <c r="F15" s="15">
        <f t="shared" si="0"/>
        <v>514</v>
      </c>
      <c r="G15" s="46"/>
    </row>
    <row r="16" spans="1:7" s="7" customFormat="1" ht="19.5">
      <c r="A16" s="97" t="s">
        <v>152</v>
      </c>
      <c r="B16" s="64" t="s">
        <v>153</v>
      </c>
      <c r="C16" s="34"/>
      <c r="D16" s="14"/>
      <c r="E16" s="14">
        <v>1200</v>
      </c>
      <c r="F16" s="15">
        <f t="shared" si="0"/>
        <v>1200</v>
      </c>
      <c r="G16" s="46"/>
    </row>
    <row r="17" spans="1:7" s="7" customFormat="1" ht="19.5">
      <c r="A17" s="97" t="s">
        <v>160</v>
      </c>
      <c r="B17" s="64" t="s">
        <v>161</v>
      </c>
      <c r="C17" s="34"/>
      <c r="D17" s="14">
        <v>1324</v>
      </c>
      <c r="E17" s="14">
        <v>1566</v>
      </c>
      <c r="F17" s="15">
        <f t="shared" si="0"/>
        <v>2890</v>
      </c>
      <c r="G17" s="46"/>
    </row>
    <row r="18" spans="1:7" s="7" customFormat="1" ht="33.75">
      <c r="A18" s="100" t="s">
        <v>162</v>
      </c>
      <c r="B18" s="103" t="s">
        <v>302</v>
      </c>
      <c r="C18" s="34">
        <v>16090</v>
      </c>
      <c r="D18" s="14"/>
      <c r="E18" s="14"/>
      <c r="F18" s="15">
        <f t="shared" si="0"/>
        <v>16090</v>
      </c>
      <c r="G18" s="46"/>
    </row>
    <row r="19" spans="1:7" s="7" customFormat="1" ht="19.5">
      <c r="A19" s="97" t="s">
        <v>211</v>
      </c>
      <c r="B19" s="64" t="s">
        <v>74</v>
      </c>
      <c r="C19" s="34"/>
      <c r="D19" s="14"/>
      <c r="E19" s="14"/>
      <c r="F19" s="15"/>
      <c r="G19" s="46">
        <v>14975</v>
      </c>
    </row>
    <row r="20" spans="1:7" s="7" customFormat="1" ht="19.5">
      <c r="A20" s="97" t="s">
        <v>301</v>
      </c>
      <c r="B20" s="64" t="s">
        <v>193</v>
      </c>
      <c r="C20" s="34"/>
      <c r="D20" s="14"/>
      <c r="E20" s="14"/>
      <c r="F20" s="15"/>
      <c r="G20" s="46">
        <v>4784</v>
      </c>
    </row>
    <row r="21" spans="1:7" s="7" customFormat="1" ht="19.5">
      <c r="A21" s="99" t="s">
        <v>300</v>
      </c>
      <c r="B21" s="64" t="s">
        <v>289</v>
      </c>
      <c r="C21" s="34"/>
      <c r="D21" s="14"/>
      <c r="E21" s="14"/>
      <c r="F21" s="15"/>
      <c r="G21" s="48">
        <v>5250</v>
      </c>
    </row>
    <row r="22" spans="1:7" s="7" customFormat="1" ht="19.5">
      <c r="A22" s="99"/>
      <c r="B22" s="64"/>
      <c r="C22" s="34"/>
      <c r="D22" s="14"/>
      <c r="E22" s="14"/>
      <c r="F22" s="15"/>
      <c r="G22" s="46"/>
    </row>
    <row r="23" spans="1:7" s="7" customFormat="1" ht="19.5">
      <c r="A23" s="95"/>
      <c r="B23" s="64"/>
      <c r="C23" s="34"/>
      <c r="D23" s="14"/>
      <c r="E23" s="14"/>
      <c r="F23" s="15"/>
      <c r="G23" s="46"/>
    </row>
    <row r="24" spans="1:7" s="7" customFormat="1" ht="19.5">
      <c r="A24" s="96"/>
      <c r="B24" s="64"/>
      <c r="C24" s="34"/>
      <c r="D24" s="14"/>
      <c r="E24" s="14"/>
      <c r="F24" s="15"/>
      <c r="G24" s="46"/>
    </row>
    <row r="25" spans="1:7" s="7" customFormat="1" ht="19.5">
      <c r="A25" s="19"/>
      <c r="B25" s="50"/>
      <c r="C25" s="34"/>
      <c r="D25" s="14"/>
      <c r="E25" s="14"/>
      <c r="F25" s="15"/>
      <c r="G25" s="46"/>
    </row>
    <row r="26" spans="1:7" s="7" customFormat="1" ht="20.25" thickBot="1">
      <c r="A26" s="12" t="s">
        <v>39</v>
      </c>
      <c r="B26" s="33"/>
      <c r="C26" s="35">
        <f>SUM(C12:C25)</f>
        <v>16090</v>
      </c>
      <c r="D26" s="16">
        <f>SUM(D12:D25)</f>
        <v>1324</v>
      </c>
      <c r="E26" s="16">
        <f>SUM(E12:E25)</f>
        <v>7260</v>
      </c>
      <c r="F26" s="17">
        <f>SUM(F10:F25)</f>
        <v>24674</v>
      </c>
      <c r="G26" s="46"/>
    </row>
    <row r="27" spans="1:7" s="7" customFormat="1" ht="20.25" thickTop="1">
      <c r="A27" s="3"/>
      <c r="B27" s="3"/>
      <c r="G27" s="46"/>
    </row>
    <row r="28" spans="1:7" s="7" customFormat="1" ht="19.5">
      <c r="A28" s="3"/>
      <c r="B28" s="3"/>
      <c r="G28" s="46"/>
    </row>
    <row r="29" spans="1:7" s="7" customFormat="1" ht="19.5">
      <c r="A29" s="3"/>
      <c r="B29" s="3"/>
      <c r="G29" s="46"/>
    </row>
    <row r="30" spans="1:7" s="7" customFormat="1" ht="19.5">
      <c r="A30" s="3" t="s">
        <v>1</v>
      </c>
      <c r="B30" s="3"/>
      <c r="G30" s="46"/>
    </row>
    <row r="31" spans="1:7" s="7" customFormat="1" ht="19.5">
      <c r="A31" s="3" t="s">
        <v>1</v>
      </c>
      <c r="B31" s="3"/>
      <c r="G31" s="46"/>
    </row>
    <row r="32" spans="1:7" s="7" customFormat="1" ht="19.5">
      <c r="A32" s="3"/>
      <c r="B32" s="3"/>
      <c r="G32" s="46"/>
    </row>
    <row r="33" spans="1:7" s="7" customFormat="1" ht="19.5">
      <c r="A33" s="3"/>
      <c r="B33" s="3"/>
      <c r="G33" s="46"/>
    </row>
    <row r="34" spans="1:7" s="7" customFormat="1" ht="19.5">
      <c r="A34" s="3"/>
      <c r="B34" s="3"/>
      <c r="G34" s="46"/>
    </row>
    <row r="35" spans="1:7" s="7" customFormat="1" ht="19.5">
      <c r="A35" s="3"/>
      <c r="B35" s="3"/>
      <c r="G35" s="46"/>
    </row>
    <row r="36" spans="1:7" s="7" customFormat="1" ht="19.5">
      <c r="A36" s="3"/>
      <c r="B36" s="3"/>
      <c r="G36" s="46"/>
    </row>
    <row r="37" spans="1:7" s="7" customFormat="1" ht="19.5">
      <c r="A37" s="3"/>
      <c r="B37" s="3"/>
      <c r="G37" s="46"/>
    </row>
    <row r="38" spans="1:7" s="7" customFormat="1" ht="19.5">
      <c r="A38" s="3"/>
      <c r="B38" s="3"/>
      <c r="G38" s="46"/>
    </row>
    <row r="39" spans="1:7" s="7" customFormat="1" ht="19.5">
      <c r="A39" s="3"/>
      <c r="B39" s="3"/>
      <c r="G39" s="46"/>
    </row>
    <row r="40" spans="1:7" s="7" customFormat="1" ht="19.5">
      <c r="A40" s="3"/>
      <c r="B40" s="3"/>
      <c r="G40" s="46"/>
    </row>
    <row r="41" spans="1:7" s="7" customFormat="1" ht="19.5">
      <c r="A41" s="3"/>
      <c r="B41" s="3"/>
      <c r="G41" s="46"/>
    </row>
    <row r="42" spans="1:7" s="7" customFormat="1" ht="19.5">
      <c r="A42" s="3"/>
      <c r="B42" s="3"/>
      <c r="G42" s="46"/>
    </row>
    <row r="43" spans="1:7" s="7" customFormat="1" ht="19.5">
      <c r="A43" s="3"/>
      <c r="B43" s="3"/>
      <c r="G43" s="46"/>
    </row>
    <row r="44" spans="1:7" s="7" customFormat="1" ht="19.5">
      <c r="A44" s="3"/>
      <c r="B44" s="3"/>
      <c r="G44" s="46"/>
    </row>
    <row r="45" spans="1:7" s="7" customFormat="1" ht="19.5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  <row r="387" spans="1:7" s="7" customFormat="1" ht="19.5">
      <c r="A387" s="3"/>
      <c r="B387" s="3"/>
      <c r="G387" s="46"/>
    </row>
    <row r="388" spans="1:7" s="7" customFormat="1" ht="19.5">
      <c r="A388" s="3"/>
      <c r="B388" s="3"/>
      <c r="G388" s="46"/>
    </row>
    <row r="389" spans="1:7" s="7" customFormat="1" ht="19.5">
      <c r="A389" s="3"/>
      <c r="B389" s="3"/>
      <c r="G389" s="46"/>
    </row>
    <row r="390" spans="1:7" s="7" customFormat="1" ht="19.5">
      <c r="A390" s="3"/>
      <c r="B390" s="3"/>
      <c r="G390" s="46"/>
    </row>
  </sheetData>
  <sheetProtection/>
  <mergeCells count="11">
    <mergeCell ref="A8:B8"/>
    <mergeCell ref="B10:B11"/>
    <mergeCell ref="C10:E10"/>
    <mergeCell ref="A10:A11"/>
    <mergeCell ref="F10:F11"/>
    <mergeCell ref="A1:F1"/>
    <mergeCell ref="A2:F2"/>
    <mergeCell ref="A4:B4"/>
    <mergeCell ref="A5:B5"/>
    <mergeCell ref="A6:B6"/>
    <mergeCell ref="A7:B7"/>
  </mergeCells>
  <printOptions horizontalCentered="1" verticalCentered="1"/>
  <pageMargins left="0.35433070866141736" right="0.35433070866141736" top="0.3937007874015748" bottom="0.3937007874015748" header="0.11811023622047245" footer="0.11811023622047245"/>
  <pageSetup horizontalDpi="300" verticalDpi="300" orientation="portrait" paperSize="9" scale="95" r:id="rId1"/>
  <headerFooter alignWithMargins="0">
    <oddFooter>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H24" sqref="H24"/>
    </sheetView>
  </sheetViews>
  <sheetFormatPr defaultColWidth="9.00390625" defaultRowHeight="16.5"/>
  <cols>
    <col min="1" max="1" width="14.75390625" style="2" customWidth="1"/>
    <col min="2" max="2" width="26.625" style="2" customWidth="1"/>
    <col min="3" max="3" width="19.25390625" style="1" customWidth="1"/>
    <col min="4" max="4" width="19.50390625" style="1" customWidth="1"/>
    <col min="5" max="5" width="17.50390625" style="1" customWidth="1"/>
    <col min="6" max="6" width="16.875" style="1" customWidth="1"/>
    <col min="7" max="7" width="11.50390625" style="45" customWidth="1"/>
    <col min="8" max="8" width="17.75390625" style="1" customWidth="1"/>
    <col min="9" max="9" width="9.00390625" style="1" customWidth="1"/>
    <col min="10" max="10" width="16.25390625" style="1" customWidth="1"/>
    <col min="11" max="16384" width="9.00390625" style="1" customWidth="1"/>
  </cols>
  <sheetData>
    <row r="1" spans="1:6" ht="21">
      <c r="A1" s="107" t="s">
        <v>23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/>
      <c r="F3" s="13"/>
      <c r="G3" s="46"/>
    </row>
    <row r="4" spans="1:8" s="3" customFormat="1" ht="20.25" thickTop="1">
      <c r="A4" s="116" t="s">
        <v>24</v>
      </c>
      <c r="B4" s="117"/>
      <c r="C4" s="4" t="s">
        <v>89</v>
      </c>
      <c r="D4" s="4" t="s">
        <v>25</v>
      </c>
      <c r="E4" s="4" t="s">
        <v>26</v>
      </c>
      <c r="F4" s="5" t="s">
        <v>27</v>
      </c>
      <c r="G4" s="47" t="s">
        <v>28</v>
      </c>
      <c r="H4" s="3" t="s">
        <v>87</v>
      </c>
    </row>
    <row r="5" spans="1:8" s="3" customFormat="1" ht="19.5">
      <c r="A5" s="118" t="s">
        <v>29</v>
      </c>
      <c r="B5" s="119"/>
      <c r="C5" s="8">
        <v>2145</v>
      </c>
      <c r="D5" s="8">
        <v>440</v>
      </c>
      <c r="E5" s="8">
        <v>605</v>
      </c>
      <c r="F5" s="9">
        <f>C5+D5+E5</f>
        <v>3190</v>
      </c>
      <c r="G5" s="48">
        <v>5500</v>
      </c>
      <c r="H5" s="47">
        <v>12600</v>
      </c>
    </row>
    <row r="6" spans="1:7" s="3" customFormat="1" ht="19.5">
      <c r="A6" s="118" t="s">
        <v>30</v>
      </c>
      <c r="B6" s="119"/>
      <c r="C6" s="8">
        <f>C5*12</f>
        <v>25740</v>
      </c>
      <c r="D6" s="8">
        <f>D5*12</f>
        <v>5280</v>
      </c>
      <c r="E6" s="8">
        <f>E5*12</f>
        <v>7260</v>
      </c>
      <c r="F6" s="9">
        <f>C6+D6+E6</f>
        <v>38280</v>
      </c>
      <c r="G6" s="47" t="s">
        <v>34</v>
      </c>
    </row>
    <row r="7" spans="1:7" s="3" customFormat="1" ht="19.5">
      <c r="A7" s="118" t="s">
        <v>31</v>
      </c>
      <c r="B7" s="119"/>
      <c r="C7" s="8">
        <f>C22</f>
        <v>14496</v>
      </c>
      <c r="D7" s="8">
        <f>D22</f>
        <v>0</v>
      </c>
      <c r="E7" s="8">
        <f>E22</f>
        <v>3102</v>
      </c>
      <c r="F7" s="9">
        <f>F22</f>
        <v>3102</v>
      </c>
      <c r="G7" s="47" t="s">
        <v>34</v>
      </c>
    </row>
    <row r="8" spans="1:7" s="3" customFormat="1" ht="20.25" thickBot="1">
      <c r="A8" s="120" t="s">
        <v>32</v>
      </c>
      <c r="B8" s="121"/>
      <c r="C8" s="10">
        <f>C6-C7</f>
        <v>11244</v>
      </c>
      <c r="D8" s="10">
        <f>D6-D7</f>
        <v>5280</v>
      </c>
      <c r="E8" s="10">
        <f>E6-E7</f>
        <v>4158</v>
      </c>
      <c r="F8" s="11">
        <f>C8+D8+E8</f>
        <v>20682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33</v>
      </c>
      <c r="B10" s="105" t="s">
        <v>21</v>
      </c>
      <c r="C10" s="111" t="s">
        <v>36</v>
      </c>
      <c r="D10" s="113"/>
      <c r="E10" s="113"/>
      <c r="F10" s="114" t="s">
        <v>35</v>
      </c>
      <c r="G10" s="49"/>
    </row>
    <row r="11" spans="1:7" s="3" customFormat="1" ht="20.25" thickTop="1">
      <c r="A11" s="110"/>
      <c r="B11" s="106"/>
      <c r="C11" s="4" t="s">
        <v>89</v>
      </c>
      <c r="D11" s="4" t="s">
        <v>25</v>
      </c>
      <c r="E11" s="4" t="s">
        <v>26</v>
      </c>
      <c r="F11" s="115"/>
      <c r="G11" s="49"/>
    </row>
    <row r="12" spans="1:7" s="7" customFormat="1" ht="19.5">
      <c r="A12" s="97" t="s">
        <v>109</v>
      </c>
      <c r="B12" s="63" t="s">
        <v>110</v>
      </c>
      <c r="C12" s="34">
        <v>14496</v>
      </c>
      <c r="D12" s="14"/>
      <c r="E12" s="14"/>
      <c r="F12" s="15">
        <f>SUM(C12:E12)</f>
        <v>14496</v>
      </c>
      <c r="G12" s="46"/>
    </row>
    <row r="13" spans="1:7" s="7" customFormat="1" ht="19.5">
      <c r="A13" s="97" t="s">
        <v>135</v>
      </c>
      <c r="B13" s="63" t="s">
        <v>139</v>
      </c>
      <c r="C13" s="34"/>
      <c r="D13" s="14"/>
      <c r="E13" s="14">
        <v>400</v>
      </c>
      <c r="F13" s="15">
        <f aca="true" t="shared" si="0" ref="F13:F21">SUM(C13:E13)</f>
        <v>400</v>
      </c>
      <c r="G13" s="46"/>
    </row>
    <row r="14" spans="1:7" s="7" customFormat="1" ht="19.5">
      <c r="A14" s="97" t="s">
        <v>211</v>
      </c>
      <c r="B14" s="64" t="s">
        <v>74</v>
      </c>
      <c r="C14" s="34"/>
      <c r="D14" s="14"/>
      <c r="E14" s="14">
        <v>0</v>
      </c>
      <c r="F14" s="15">
        <f t="shared" si="0"/>
        <v>0</v>
      </c>
      <c r="G14" s="46">
        <v>14883</v>
      </c>
    </row>
    <row r="15" spans="1:7" s="7" customFormat="1" ht="19.5">
      <c r="A15" s="97" t="s">
        <v>229</v>
      </c>
      <c r="B15" s="64" t="s">
        <v>230</v>
      </c>
      <c r="C15" s="34"/>
      <c r="D15" s="14"/>
      <c r="E15" s="14">
        <v>1800</v>
      </c>
      <c r="F15" s="15">
        <f t="shared" si="0"/>
        <v>1800</v>
      </c>
      <c r="G15" s="46"/>
    </row>
    <row r="16" spans="1:7" s="7" customFormat="1" ht="19.5">
      <c r="A16" s="97" t="s">
        <v>251</v>
      </c>
      <c r="B16" s="69" t="s">
        <v>252</v>
      </c>
      <c r="C16" s="34"/>
      <c r="D16" s="14"/>
      <c r="E16" s="14">
        <v>480</v>
      </c>
      <c r="F16" s="15">
        <f t="shared" si="0"/>
        <v>480</v>
      </c>
      <c r="G16" s="46"/>
    </row>
    <row r="17" spans="1:7" s="7" customFormat="1" ht="19.5">
      <c r="A17" s="97" t="s">
        <v>269</v>
      </c>
      <c r="B17" s="64" t="s">
        <v>193</v>
      </c>
      <c r="C17" s="34"/>
      <c r="D17" s="14"/>
      <c r="E17" s="14"/>
      <c r="F17" s="15"/>
      <c r="G17" s="46">
        <v>5500</v>
      </c>
    </row>
    <row r="18" spans="1:7" s="7" customFormat="1" ht="19.5">
      <c r="A18" s="101" t="s">
        <v>291</v>
      </c>
      <c r="B18" s="101" t="s">
        <v>148</v>
      </c>
      <c r="C18" s="34"/>
      <c r="D18" s="14"/>
      <c r="E18" s="14">
        <v>422</v>
      </c>
      <c r="F18" s="15">
        <f t="shared" si="0"/>
        <v>422</v>
      </c>
      <c r="G18" s="46"/>
    </row>
    <row r="19" spans="1:7" s="7" customFormat="1" ht="19.5">
      <c r="A19" s="101" t="s">
        <v>300</v>
      </c>
      <c r="B19" s="64" t="s">
        <v>289</v>
      </c>
      <c r="C19" s="34"/>
      <c r="D19" s="14"/>
      <c r="E19" s="14"/>
      <c r="F19" s="15"/>
      <c r="G19" s="46">
        <v>4895</v>
      </c>
    </row>
    <row r="20" spans="1:7" s="7" customFormat="1" ht="19.5">
      <c r="A20" s="19"/>
      <c r="B20" s="64"/>
      <c r="C20" s="34"/>
      <c r="D20" s="14"/>
      <c r="E20" s="14"/>
      <c r="F20" s="15"/>
      <c r="G20" s="46"/>
    </row>
    <row r="21" spans="1:7" s="7" customFormat="1" ht="19.5">
      <c r="A21" s="94"/>
      <c r="B21" s="64"/>
      <c r="C21" s="34"/>
      <c r="D21" s="14"/>
      <c r="E21" s="14"/>
      <c r="F21" s="15"/>
      <c r="G21" s="48"/>
    </row>
    <row r="22" spans="1:7" s="7" customFormat="1" ht="20.25" thickBot="1">
      <c r="A22" s="39" t="s">
        <v>5</v>
      </c>
      <c r="B22" s="40"/>
      <c r="C22" s="41">
        <f>SUM(C12:C21)</f>
        <v>14496</v>
      </c>
      <c r="D22" s="42">
        <f>SUM(D12:D21)</f>
        <v>0</v>
      </c>
      <c r="E22" s="42">
        <f>SUM(E12:E21)</f>
        <v>3102</v>
      </c>
      <c r="F22" s="43">
        <f>SUM(F13:F21)</f>
        <v>3102</v>
      </c>
      <c r="G22" s="46"/>
    </row>
    <row r="23" spans="1:7" s="7" customFormat="1" ht="20.25" thickTop="1">
      <c r="A23" s="3"/>
      <c r="B23" s="3"/>
      <c r="G23" s="46"/>
    </row>
    <row r="24" spans="1:7" s="7" customFormat="1" ht="19.5">
      <c r="A24" s="3"/>
      <c r="B24" s="3"/>
      <c r="G24" s="46"/>
    </row>
    <row r="25" spans="1:7" s="7" customFormat="1" ht="19.5">
      <c r="A25" s="3"/>
      <c r="B25" s="3"/>
      <c r="G25" s="46"/>
    </row>
    <row r="26" spans="1:7" s="7" customFormat="1" ht="19.5">
      <c r="A26" s="3"/>
      <c r="B26" s="3"/>
      <c r="G26" s="46"/>
    </row>
    <row r="27" spans="1:7" s="7" customFormat="1" ht="19.5">
      <c r="A27" s="3"/>
      <c r="B27" s="3"/>
      <c r="G27" s="46"/>
    </row>
    <row r="28" spans="1:7" s="7" customFormat="1" ht="19.5">
      <c r="A28" s="3"/>
      <c r="B28" s="3"/>
      <c r="G28" s="46"/>
    </row>
    <row r="29" spans="1:7" s="7" customFormat="1" ht="19.5">
      <c r="A29" s="3"/>
      <c r="B29" s="3"/>
      <c r="G29" s="46"/>
    </row>
    <row r="30" spans="1:7" s="7" customFormat="1" ht="19.5">
      <c r="A30" s="3"/>
      <c r="B30" s="3"/>
      <c r="G30" s="46"/>
    </row>
    <row r="31" spans="1:7" s="7" customFormat="1" ht="19.5">
      <c r="A31" s="3"/>
      <c r="B31" s="3"/>
      <c r="G31" s="46"/>
    </row>
    <row r="32" spans="1:7" s="7" customFormat="1" ht="19.5">
      <c r="A32" s="3"/>
      <c r="B32" s="3"/>
      <c r="G32" s="46"/>
    </row>
    <row r="33" spans="1:7" s="7" customFormat="1" ht="19.5">
      <c r="A33" s="3"/>
      <c r="B33" s="3"/>
      <c r="G33" s="46"/>
    </row>
    <row r="34" spans="1:7" s="7" customFormat="1" ht="19.5">
      <c r="A34" s="3"/>
      <c r="B34" s="3"/>
      <c r="G34" s="46"/>
    </row>
    <row r="35" spans="1:7" s="7" customFormat="1" ht="19.5">
      <c r="A35" s="3"/>
      <c r="B35" s="3"/>
      <c r="G35" s="46"/>
    </row>
    <row r="36" spans="1:7" s="7" customFormat="1" ht="19.5">
      <c r="A36" s="3"/>
      <c r="B36" s="3"/>
      <c r="G36" s="46"/>
    </row>
    <row r="37" spans="1:7" s="7" customFormat="1" ht="19.5">
      <c r="A37" s="3"/>
      <c r="B37" s="3"/>
      <c r="G37" s="46"/>
    </row>
    <row r="38" spans="1:7" s="7" customFormat="1" ht="19.5">
      <c r="A38" s="3"/>
      <c r="B38" s="3"/>
      <c r="G38" s="46"/>
    </row>
    <row r="39" spans="1:7" s="7" customFormat="1" ht="19.5">
      <c r="A39" s="3"/>
      <c r="B39" s="3"/>
      <c r="G39" s="46"/>
    </row>
    <row r="40" spans="1:7" s="7" customFormat="1" ht="19.5">
      <c r="A40" s="3"/>
      <c r="B40" s="3"/>
      <c r="G40" s="46"/>
    </row>
    <row r="41" spans="1:7" s="7" customFormat="1" ht="19.5">
      <c r="A41" s="3"/>
      <c r="B41" s="3"/>
      <c r="G41" s="46"/>
    </row>
    <row r="42" spans="1:7" s="7" customFormat="1" ht="19.5">
      <c r="A42" s="3"/>
      <c r="B42" s="3"/>
      <c r="G42" s="46"/>
    </row>
    <row r="43" spans="1:7" s="7" customFormat="1" ht="19.5">
      <c r="A43" s="3"/>
      <c r="B43" s="3"/>
      <c r="G43" s="46"/>
    </row>
    <row r="44" spans="1:7" s="7" customFormat="1" ht="19.5">
      <c r="A44" s="3"/>
      <c r="B44" s="3"/>
      <c r="G44" s="46"/>
    </row>
    <row r="45" spans="1:7" s="7" customFormat="1" ht="19.5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  <row r="387" spans="1:7" s="7" customFormat="1" ht="19.5">
      <c r="A387" s="3"/>
      <c r="B387" s="3"/>
      <c r="G387" s="46"/>
    </row>
  </sheetData>
  <sheetProtection/>
  <mergeCells count="11">
    <mergeCell ref="A6:B6"/>
    <mergeCell ref="A7:B7"/>
    <mergeCell ref="A8:B8"/>
    <mergeCell ref="B10:B11"/>
    <mergeCell ref="C10:E10"/>
    <mergeCell ref="F10:F11"/>
    <mergeCell ref="A1:F1"/>
    <mergeCell ref="A2:F2"/>
    <mergeCell ref="A10:A11"/>
    <mergeCell ref="A4:B4"/>
    <mergeCell ref="A5:B5"/>
  </mergeCells>
  <printOptions horizontalCentered="1" verticalCentered="1"/>
  <pageMargins left="0.35433070866141736" right="0.35433070866141736" top="0.3937007874015748" bottom="0.3937007874015748" header="0.11811023622047245" footer="0.11811023622047245"/>
  <pageSetup horizontalDpi="300" verticalDpi="300" orientation="portrait" paperSize="9" r:id="rId1"/>
  <headerFooter alignWithMargins="0">
    <oddFooter>&amp;R&amp;D&amp;T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395"/>
  <sheetViews>
    <sheetView zoomScalePageLayoutView="0" workbookViewId="0" topLeftCell="A10">
      <selection activeCell="F36" sqref="F36"/>
    </sheetView>
  </sheetViews>
  <sheetFormatPr defaultColWidth="9.00390625" defaultRowHeight="16.5"/>
  <cols>
    <col min="1" max="1" width="14.75390625" style="2" customWidth="1"/>
    <col min="2" max="2" width="24.50390625" style="2" customWidth="1"/>
    <col min="3" max="3" width="16.75390625" style="1" customWidth="1"/>
    <col min="4" max="4" width="19.50390625" style="1" customWidth="1"/>
    <col min="5" max="5" width="17.50390625" style="1" customWidth="1"/>
    <col min="6" max="6" width="16.875" style="1" customWidth="1"/>
    <col min="7" max="7" width="16.625" style="45" customWidth="1"/>
    <col min="8" max="8" width="13.50390625" style="1" customWidth="1"/>
    <col min="9" max="16384" width="9.00390625" style="1" customWidth="1"/>
  </cols>
  <sheetData>
    <row r="1" spans="1:6" ht="21">
      <c r="A1" s="107" t="s">
        <v>37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/>
      <c r="F3" s="13"/>
      <c r="G3" s="46"/>
    </row>
    <row r="4" spans="1:8" s="3" customFormat="1" ht="20.25" thickTop="1">
      <c r="A4" s="116" t="s">
        <v>24</v>
      </c>
      <c r="B4" s="117"/>
      <c r="C4" s="4" t="s">
        <v>89</v>
      </c>
      <c r="D4" s="4" t="s">
        <v>25</v>
      </c>
      <c r="E4" s="4" t="s">
        <v>26</v>
      </c>
      <c r="F4" s="5" t="s">
        <v>27</v>
      </c>
      <c r="G4" s="47" t="s">
        <v>28</v>
      </c>
      <c r="H4" s="3" t="s">
        <v>74</v>
      </c>
    </row>
    <row r="5" spans="1:8" s="3" customFormat="1" ht="19.5">
      <c r="A5" s="118" t="s">
        <v>29</v>
      </c>
      <c r="B5" s="119"/>
      <c r="C5" s="8">
        <v>2145</v>
      </c>
      <c r="D5" s="8">
        <v>440</v>
      </c>
      <c r="E5" s="8">
        <v>605</v>
      </c>
      <c r="F5" s="9">
        <f>C5+D5+E5</f>
        <v>3190</v>
      </c>
      <c r="G5" s="48">
        <v>5500</v>
      </c>
      <c r="H5" s="47">
        <v>15000</v>
      </c>
    </row>
    <row r="6" spans="1:7" s="3" customFormat="1" ht="19.5">
      <c r="A6" s="118" t="s">
        <v>30</v>
      </c>
      <c r="B6" s="119"/>
      <c r="C6" s="8">
        <f>C5*12</f>
        <v>25740</v>
      </c>
      <c r="D6" s="8">
        <f>D5*12</f>
        <v>5280</v>
      </c>
      <c r="E6" s="8">
        <f>E5*12</f>
        <v>7260</v>
      </c>
      <c r="F6" s="9">
        <f>SUM(C6:E6)</f>
        <v>38280</v>
      </c>
      <c r="G6" s="47" t="s">
        <v>34</v>
      </c>
    </row>
    <row r="7" spans="1:7" s="3" customFormat="1" ht="19.5">
      <c r="A7" s="118" t="s">
        <v>31</v>
      </c>
      <c r="B7" s="119"/>
      <c r="C7" s="8">
        <f>C25</f>
        <v>0</v>
      </c>
      <c r="D7" s="8">
        <f>D25</f>
        <v>0</v>
      </c>
      <c r="E7" s="8">
        <f>E25</f>
        <v>2157</v>
      </c>
      <c r="F7" s="9">
        <f>SUM(C7:E7)</f>
        <v>2157</v>
      </c>
      <c r="G7" s="47" t="s">
        <v>34</v>
      </c>
    </row>
    <row r="8" spans="1:7" s="3" customFormat="1" ht="20.25" thickBot="1">
      <c r="A8" s="120" t="s">
        <v>32</v>
      </c>
      <c r="B8" s="121"/>
      <c r="C8" s="10">
        <f>C6-C7</f>
        <v>25740</v>
      </c>
      <c r="D8" s="10">
        <f>D6-D7</f>
        <v>5280</v>
      </c>
      <c r="E8" s="10">
        <f>E6-E7</f>
        <v>5103</v>
      </c>
      <c r="F8" s="11">
        <f>C8+D8+E8</f>
        <v>36123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33</v>
      </c>
      <c r="B10" s="105" t="s">
        <v>21</v>
      </c>
      <c r="C10" s="111" t="s">
        <v>36</v>
      </c>
      <c r="D10" s="113"/>
      <c r="E10" s="113"/>
      <c r="F10" s="114" t="s">
        <v>35</v>
      </c>
      <c r="G10" s="49"/>
    </row>
    <row r="11" spans="1:7" s="3" customFormat="1" ht="20.25" thickTop="1">
      <c r="A11" s="110"/>
      <c r="B11" s="122"/>
      <c r="C11" s="4" t="s">
        <v>89</v>
      </c>
      <c r="D11" s="4" t="s">
        <v>25</v>
      </c>
      <c r="E11" s="4" t="s">
        <v>26</v>
      </c>
      <c r="F11" s="115"/>
      <c r="G11" s="49"/>
    </row>
    <row r="12" spans="1:7" s="7" customFormat="1" ht="19.5">
      <c r="A12" s="97" t="s">
        <v>103</v>
      </c>
      <c r="B12" s="68" t="s">
        <v>104</v>
      </c>
      <c r="C12" s="34"/>
      <c r="D12" s="14"/>
      <c r="E12" s="14">
        <v>286</v>
      </c>
      <c r="F12" s="15">
        <f>SUM(C12:E12)</f>
        <v>286</v>
      </c>
      <c r="G12" s="46"/>
    </row>
    <row r="13" spans="1:7" s="7" customFormat="1" ht="19.5">
      <c r="A13" s="97" t="s">
        <v>135</v>
      </c>
      <c r="B13" s="68" t="s">
        <v>140</v>
      </c>
      <c r="C13" s="34"/>
      <c r="D13" s="14"/>
      <c r="E13" s="14">
        <v>1500</v>
      </c>
      <c r="F13" s="15">
        <f aca="true" t="shared" si="0" ref="F13:F18">SUM(C13:E13)</f>
        <v>1500</v>
      </c>
      <c r="G13" s="46"/>
    </row>
    <row r="14" spans="1:7" s="7" customFormat="1" ht="19.5">
      <c r="A14" s="97" t="s">
        <v>154</v>
      </c>
      <c r="B14" s="68" t="s">
        <v>155</v>
      </c>
      <c r="C14" s="34"/>
      <c r="D14" s="14"/>
      <c r="E14" s="14">
        <v>117</v>
      </c>
      <c r="F14" s="15">
        <f t="shared" si="0"/>
        <v>117</v>
      </c>
      <c r="G14" s="46"/>
    </row>
    <row r="15" spans="1:7" s="7" customFormat="1" ht="19.5">
      <c r="A15" s="97" t="s">
        <v>214</v>
      </c>
      <c r="B15" s="68" t="s">
        <v>74</v>
      </c>
      <c r="C15" s="34"/>
      <c r="D15" s="14"/>
      <c r="E15" s="14"/>
      <c r="F15" s="15"/>
      <c r="G15" s="46">
        <v>17639</v>
      </c>
    </row>
    <row r="16" spans="1:7" s="7" customFormat="1" ht="19.5">
      <c r="A16" s="97" t="s">
        <v>267</v>
      </c>
      <c r="B16" s="68" t="s">
        <v>193</v>
      </c>
      <c r="C16" s="34"/>
      <c r="D16" s="14"/>
      <c r="E16" s="14"/>
      <c r="F16" s="15"/>
      <c r="G16" s="46">
        <v>5312</v>
      </c>
    </row>
    <row r="17" spans="1:7" s="7" customFormat="1" ht="19.5">
      <c r="A17" s="97" t="s">
        <v>272</v>
      </c>
      <c r="B17" s="68" t="s">
        <v>273</v>
      </c>
      <c r="C17" s="34"/>
      <c r="D17" s="14"/>
      <c r="E17" s="14">
        <v>39</v>
      </c>
      <c r="F17" s="15">
        <f t="shared" si="0"/>
        <v>39</v>
      </c>
      <c r="G17" s="46"/>
    </row>
    <row r="18" spans="1:7" s="7" customFormat="1" ht="19.5">
      <c r="A18" s="97" t="s">
        <v>272</v>
      </c>
      <c r="B18" s="68" t="s">
        <v>273</v>
      </c>
      <c r="C18" s="34"/>
      <c r="D18" s="14"/>
      <c r="E18" s="14">
        <v>215</v>
      </c>
      <c r="F18" s="15">
        <f t="shared" si="0"/>
        <v>215</v>
      </c>
      <c r="G18" s="14"/>
    </row>
    <row r="19" spans="1:7" s="7" customFormat="1" ht="19.5">
      <c r="A19" s="97" t="s">
        <v>300</v>
      </c>
      <c r="B19" s="68" t="s">
        <v>289</v>
      </c>
      <c r="C19" s="34"/>
      <c r="D19" s="14"/>
      <c r="E19" s="14"/>
      <c r="F19" s="15"/>
      <c r="G19" s="46">
        <v>5500</v>
      </c>
    </row>
    <row r="20" spans="1:7" s="7" customFormat="1" ht="19.5">
      <c r="A20" s="97"/>
      <c r="B20" s="68"/>
      <c r="C20" s="34"/>
      <c r="D20" s="14"/>
      <c r="E20" s="14"/>
      <c r="F20" s="15"/>
      <c r="G20" s="46"/>
    </row>
    <row r="21" spans="1:7" s="7" customFormat="1" ht="19.5">
      <c r="A21" s="97"/>
      <c r="B21" s="68"/>
      <c r="C21" s="34"/>
      <c r="D21" s="14"/>
      <c r="E21" s="14"/>
      <c r="F21" s="15"/>
      <c r="G21" s="46"/>
    </row>
    <row r="22" spans="1:7" s="7" customFormat="1" ht="19.5">
      <c r="A22" s="97"/>
      <c r="B22" s="69"/>
      <c r="C22" s="34"/>
      <c r="D22" s="14"/>
      <c r="E22" s="14"/>
      <c r="F22" s="15"/>
      <c r="G22" s="48"/>
    </row>
    <row r="23" spans="1:7" s="7" customFormat="1" ht="19.5">
      <c r="A23" s="97"/>
      <c r="B23" s="63"/>
      <c r="C23" s="34"/>
      <c r="D23" s="14"/>
      <c r="E23" s="14"/>
      <c r="F23" s="15"/>
      <c r="G23" s="46"/>
    </row>
    <row r="24" spans="1:7" s="7" customFormat="1" ht="19.5">
      <c r="A24" s="97"/>
      <c r="B24" s="50"/>
      <c r="C24" s="34"/>
      <c r="D24" s="14"/>
      <c r="E24" s="14"/>
      <c r="F24" s="15"/>
      <c r="G24" s="46"/>
    </row>
    <row r="25" spans="1:7" s="7" customFormat="1" ht="20.25" thickBot="1">
      <c r="A25" s="39" t="s">
        <v>5</v>
      </c>
      <c r="B25" s="66"/>
      <c r="C25" s="41">
        <f>SUM(C12:C24)</f>
        <v>0</v>
      </c>
      <c r="D25" s="42">
        <f>SUM(D12:D24)</f>
        <v>0</v>
      </c>
      <c r="E25" s="42">
        <f>SUM(E12:E24)</f>
        <v>2157</v>
      </c>
      <c r="F25" s="43">
        <f>SUM(F12:F24)</f>
        <v>2157</v>
      </c>
      <c r="G25" s="46"/>
    </row>
    <row r="26" s="7" customFormat="1" ht="20.25" thickTop="1">
      <c r="G26" s="46"/>
    </row>
    <row r="27" s="7" customFormat="1" ht="19.5">
      <c r="G27" s="46"/>
    </row>
    <row r="28" s="7" customFormat="1" ht="19.5">
      <c r="G28" s="46"/>
    </row>
    <row r="29" s="7" customFormat="1" ht="19.5">
      <c r="G29" s="46"/>
    </row>
    <row r="30" s="7" customFormat="1" ht="19.5">
      <c r="G30" s="46"/>
    </row>
    <row r="31" spans="1:7" s="7" customFormat="1" ht="19.5">
      <c r="A31" s="3"/>
      <c r="B31" s="3"/>
      <c r="G31" s="46"/>
    </row>
    <row r="32" spans="1:7" s="7" customFormat="1" ht="19.5">
      <c r="A32" s="3"/>
      <c r="B32" s="3"/>
      <c r="G32" s="46"/>
    </row>
    <row r="33" spans="1:7" s="7" customFormat="1" ht="19.5">
      <c r="A33" s="3"/>
      <c r="B33" s="3"/>
      <c r="G33" s="46"/>
    </row>
    <row r="34" spans="1:7" s="7" customFormat="1" ht="19.5">
      <c r="A34" s="3"/>
      <c r="B34" s="3"/>
      <c r="G34" s="46"/>
    </row>
    <row r="35" spans="1:7" s="7" customFormat="1" ht="19.5">
      <c r="A35" s="3"/>
      <c r="B35" s="3"/>
      <c r="G35" s="46"/>
    </row>
    <row r="36" spans="1:7" s="7" customFormat="1" ht="19.5">
      <c r="A36" s="3"/>
      <c r="B36" s="3"/>
      <c r="G36" s="46"/>
    </row>
    <row r="37" spans="1:7" s="7" customFormat="1" ht="19.5">
      <c r="A37" s="3"/>
      <c r="B37" s="3"/>
      <c r="G37" s="46"/>
    </row>
    <row r="38" spans="1:7" s="7" customFormat="1" ht="19.5">
      <c r="A38" s="3"/>
      <c r="B38" s="3"/>
      <c r="G38" s="46"/>
    </row>
    <row r="39" spans="1:7" s="7" customFormat="1" ht="19.5">
      <c r="A39" s="3"/>
      <c r="B39" s="3"/>
      <c r="G39" s="46"/>
    </row>
    <row r="40" spans="1:7" s="7" customFormat="1" ht="19.5">
      <c r="A40" s="3"/>
      <c r="B40" s="3"/>
      <c r="G40" s="46"/>
    </row>
    <row r="41" spans="1:7" s="7" customFormat="1" ht="19.5">
      <c r="A41" s="3"/>
      <c r="B41" s="3"/>
      <c r="G41" s="46"/>
    </row>
    <row r="42" spans="1:7" s="7" customFormat="1" ht="19.5">
      <c r="A42" s="3"/>
      <c r="B42" s="3"/>
      <c r="G42" s="46"/>
    </row>
    <row r="43" spans="1:7" s="7" customFormat="1" ht="19.5">
      <c r="A43" s="3"/>
      <c r="B43" s="3"/>
      <c r="G43" s="46"/>
    </row>
    <row r="44" spans="1:7" s="7" customFormat="1" ht="19.5">
      <c r="A44" s="3"/>
      <c r="B44" s="3"/>
      <c r="G44" s="46"/>
    </row>
    <row r="45" spans="1:7" s="7" customFormat="1" ht="19.5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  <row r="387" spans="1:7" s="7" customFormat="1" ht="19.5">
      <c r="A387" s="3"/>
      <c r="B387" s="3"/>
      <c r="G387" s="46"/>
    </row>
    <row r="388" spans="1:7" s="7" customFormat="1" ht="19.5">
      <c r="A388" s="3"/>
      <c r="B388" s="3"/>
      <c r="G388" s="46"/>
    </row>
    <row r="389" spans="1:7" s="7" customFormat="1" ht="19.5">
      <c r="A389" s="3"/>
      <c r="B389" s="3"/>
      <c r="G389" s="46"/>
    </row>
    <row r="390" spans="1:7" s="7" customFormat="1" ht="19.5">
      <c r="A390" s="3"/>
      <c r="B390" s="3"/>
      <c r="G390" s="46"/>
    </row>
    <row r="391" spans="1:7" s="7" customFormat="1" ht="19.5">
      <c r="A391" s="3"/>
      <c r="B391" s="3"/>
      <c r="G391" s="46"/>
    </row>
    <row r="392" spans="1:7" s="7" customFormat="1" ht="19.5">
      <c r="A392" s="3"/>
      <c r="B392" s="3"/>
      <c r="G392" s="46"/>
    </row>
    <row r="393" spans="1:7" s="7" customFormat="1" ht="19.5">
      <c r="A393" s="3"/>
      <c r="B393" s="3"/>
      <c r="G393" s="46"/>
    </row>
    <row r="394" spans="1:7" s="7" customFormat="1" ht="19.5">
      <c r="A394" s="3"/>
      <c r="B394" s="3"/>
      <c r="G394" s="46"/>
    </row>
    <row r="395" spans="1:7" s="7" customFormat="1" ht="19.5">
      <c r="A395" s="3"/>
      <c r="B395" s="3"/>
      <c r="G395" s="46"/>
    </row>
  </sheetData>
  <sheetProtection/>
  <mergeCells count="11">
    <mergeCell ref="A8:B8"/>
    <mergeCell ref="B10:B11"/>
    <mergeCell ref="A1:F1"/>
    <mergeCell ref="A2:F2"/>
    <mergeCell ref="A10:A11"/>
    <mergeCell ref="C10:E10"/>
    <mergeCell ref="F10:F11"/>
    <mergeCell ref="A4:B4"/>
    <mergeCell ref="A5:B5"/>
    <mergeCell ref="A6:B6"/>
    <mergeCell ref="A7:B7"/>
  </mergeCells>
  <printOptions horizontalCentered="1" verticalCentered="1"/>
  <pageMargins left="0.35433070866141736" right="0.35433070866141736" top="0.3937007874015748" bottom="0.3937007874015748" header="0.11811023622047245" footer="0.11811023622047245"/>
  <pageSetup horizontalDpi="300" verticalDpi="300" orientation="portrait" paperSize="9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0"/>
  <sheetViews>
    <sheetView zoomScalePageLayoutView="0" workbookViewId="0" topLeftCell="A1">
      <selection activeCell="B16" sqref="B16"/>
    </sheetView>
  </sheetViews>
  <sheetFormatPr defaultColWidth="9.00390625" defaultRowHeight="16.5"/>
  <cols>
    <col min="1" max="1" width="14.75390625" style="2" customWidth="1"/>
    <col min="2" max="2" width="17.375" style="2" customWidth="1"/>
    <col min="3" max="3" width="16.75390625" style="1" customWidth="1"/>
    <col min="4" max="4" width="19.50390625" style="1" customWidth="1"/>
    <col min="5" max="5" width="17.50390625" style="1" customWidth="1"/>
    <col min="6" max="6" width="16.875" style="1" customWidth="1"/>
    <col min="7" max="7" width="14.00390625" style="45" customWidth="1"/>
    <col min="8" max="8" width="19.625" style="1" customWidth="1"/>
    <col min="9" max="16384" width="9.00390625" style="1" customWidth="1"/>
  </cols>
  <sheetData>
    <row r="1" spans="1:6" ht="21">
      <c r="A1" s="107" t="s">
        <v>41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/>
      <c r="F3" s="13"/>
      <c r="G3" s="46"/>
    </row>
    <row r="4" spans="1:8" s="3" customFormat="1" ht="20.25" thickTop="1">
      <c r="A4" s="116" t="s">
        <v>42</v>
      </c>
      <c r="B4" s="117"/>
      <c r="C4" s="4" t="s">
        <v>89</v>
      </c>
      <c r="D4" s="4" t="s">
        <v>43</v>
      </c>
      <c r="E4" s="4" t="s">
        <v>44</v>
      </c>
      <c r="F4" s="5" t="s">
        <v>45</v>
      </c>
      <c r="G4" s="47" t="s">
        <v>46</v>
      </c>
      <c r="H4" s="3" t="s">
        <v>80</v>
      </c>
    </row>
    <row r="5" spans="1:8" s="3" customFormat="1" ht="19.5">
      <c r="A5" s="118" t="s">
        <v>47</v>
      </c>
      <c r="B5" s="119"/>
      <c r="C5" s="8">
        <v>1485</v>
      </c>
      <c r="D5" s="8">
        <v>165</v>
      </c>
      <c r="E5" s="8">
        <v>275</v>
      </c>
      <c r="F5" s="9">
        <f>C5+D5+E5</f>
        <v>1925</v>
      </c>
      <c r="G5" s="48">
        <v>1900</v>
      </c>
      <c r="H5" s="47">
        <v>4500</v>
      </c>
    </row>
    <row r="6" spans="1:7" s="3" customFormat="1" ht="19.5">
      <c r="A6" s="118" t="s">
        <v>48</v>
      </c>
      <c r="B6" s="119"/>
      <c r="C6" s="8">
        <f>C5*12</f>
        <v>17820</v>
      </c>
      <c r="D6" s="8">
        <f>D5*12</f>
        <v>1980</v>
      </c>
      <c r="E6" s="8">
        <f>E5*12</f>
        <v>3300</v>
      </c>
      <c r="F6" s="9">
        <f>SUM(C6:E6)</f>
        <v>23100</v>
      </c>
      <c r="G6" s="47"/>
    </row>
    <row r="7" spans="1:7" s="3" customFormat="1" ht="19.5">
      <c r="A7" s="118" t="s">
        <v>49</v>
      </c>
      <c r="B7" s="119"/>
      <c r="C7" s="8">
        <f>C29</f>
        <v>0</v>
      </c>
      <c r="D7" s="8">
        <f>D29</f>
        <v>0</v>
      </c>
      <c r="E7" s="8">
        <f>E29</f>
        <v>0</v>
      </c>
      <c r="F7" s="9">
        <f>SUM(C7:E7)</f>
        <v>0</v>
      </c>
      <c r="G7" s="47"/>
    </row>
    <row r="8" spans="1:7" s="3" customFormat="1" ht="20.25" thickBot="1">
      <c r="A8" s="120" t="s">
        <v>50</v>
      </c>
      <c r="B8" s="121"/>
      <c r="C8" s="10">
        <f>C6-C7</f>
        <v>17820</v>
      </c>
      <c r="D8" s="10">
        <f>D6-D7</f>
        <v>1980</v>
      </c>
      <c r="E8" s="10">
        <f>E6-E7</f>
        <v>3300</v>
      </c>
      <c r="F8" s="11">
        <f>C8+D8+E8</f>
        <v>23100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51</v>
      </c>
      <c r="B10" s="105" t="s">
        <v>21</v>
      </c>
      <c r="C10" s="111" t="s">
        <v>36</v>
      </c>
      <c r="D10" s="113"/>
      <c r="E10" s="113"/>
      <c r="F10" s="114" t="s">
        <v>52</v>
      </c>
      <c r="G10" s="49"/>
    </row>
    <row r="11" spans="1:7" s="3" customFormat="1" ht="20.25" thickTop="1">
      <c r="A11" s="110"/>
      <c r="B11" s="106"/>
      <c r="C11" s="4" t="s">
        <v>89</v>
      </c>
      <c r="D11" s="4" t="s">
        <v>43</v>
      </c>
      <c r="E11" s="4" t="s">
        <v>44</v>
      </c>
      <c r="F11" s="115"/>
      <c r="G11" s="49"/>
    </row>
    <row r="12" spans="1:7" s="7" customFormat="1" ht="19.5">
      <c r="A12" s="99" t="s">
        <v>203</v>
      </c>
      <c r="B12" s="63" t="s">
        <v>74</v>
      </c>
      <c r="C12" s="34"/>
      <c r="D12" s="14"/>
      <c r="E12" s="14">
        <v>0</v>
      </c>
      <c r="F12" s="15">
        <f aca="true" t="shared" si="0" ref="F12:F17">SUM(C12:E12)</f>
        <v>0</v>
      </c>
      <c r="G12" s="46">
        <v>6355</v>
      </c>
    </row>
    <row r="13" spans="1:7" s="7" customFormat="1" ht="19.5">
      <c r="A13" s="99" t="s">
        <v>270</v>
      </c>
      <c r="B13" s="63" t="s">
        <v>193</v>
      </c>
      <c r="C13" s="34"/>
      <c r="D13" s="14"/>
      <c r="E13" s="14"/>
      <c r="F13" s="15">
        <f t="shared" si="0"/>
        <v>0</v>
      </c>
      <c r="G13" s="46">
        <v>1886</v>
      </c>
    </row>
    <row r="14" spans="1:7" s="7" customFormat="1" ht="19.5">
      <c r="A14" s="99"/>
      <c r="B14" s="63"/>
      <c r="C14" s="34"/>
      <c r="D14" s="14"/>
      <c r="E14" s="14"/>
      <c r="F14" s="15">
        <f t="shared" si="0"/>
        <v>0</v>
      </c>
      <c r="G14" s="46"/>
    </row>
    <row r="15" spans="1:7" s="7" customFormat="1" ht="19.5">
      <c r="A15" s="99"/>
      <c r="B15" s="63"/>
      <c r="C15" s="34"/>
      <c r="D15" s="14"/>
      <c r="E15" s="14"/>
      <c r="F15" s="15">
        <f t="shared" si="0"/>
        <v>0</v>
      </c>
      <c r="G15" s="46"/>
    </row>
    <row r="16" spans="1:7" s="7" customFormat="1" ht="19.5">
      <c r="A16" s="99"/>
      <c r="B16" s="63"/>
      <c r="C16" s="34"/>
      <c r="D16" s="14"/>
      <c r="E16" s="14"/>
      <c r="F16" s="15">
        <f t="shared" si="0"/>
        <v>0</v>
      </c>
      <c r="G16" s="46"/>
    </row>
    <row r="17" spans="1:7" s="7" customFormat="1" ht="19.5">
      <c r="A17" s="19"/>
      <c r="B17" s="63"/>
      <c r="C17" s="34"/>
      <c r="D17" s="14"/>
      <c r="E17" s="14"/>
      <c r="F17" s="15">
        <f t="shared" si="0"/>
        <v>0</v>
      </c>
      <c r="G17" s="46"/>
    </row>
    <row r="18" spans="1:7" s="7" customFormat="1" ht="19.5">
      <c r="A18" s="19"/>
      <c r="B18" s="63"/>
      <c r="C18" s="34"/>
      <c r="D18" s="14"/>
      <c r="E18" s="14"/>
      <c r="F18" s="15">
        <f>SUM(C18:E18)</f>
        <v>0</v>
      </c>
      <c r="G18" s="46"/>
    </row>
    <row r="19" spans="1:7" s="7" customFormat="1" ht="19.5">
      <c r="A19" s="77"/>
      <c r="B19" s="63"/>
      <c r="C19" s="34"/>
      <c r="D19" s="14"/>
      <c r="E19" s="14"/>
      <c r="F19" s="15">
        <f>SUM(C19:E19)</f>
        <v>0</v>
      </c>
      <c r="G19" s="46"/>
    </row>
    <row r="20" spans="1:7" s="7" customFormat="1" ht="19.5">
      <c r="A20" s="78"/>
      <c r="B20" s="63"/>
      <c r="C20" s="34"/>
      <c r="D20" s="14"/>
      <c r="E20" s="14"/>
      <c r="F20" s="15">
        <f>SUM(C20:E20)</f>
        <v>0</v>
      </c>
      <c r="G20" s="46"/>
    </row>
    <row r="21" spans="1:7" s="7" customFormat="1" ht="19.5">
      <c r="A21" s="78"/>
      <c r="B21" s="63"/>
      <c r="C21" s="34"/>
      <c r="D21" s="14"/>
      <c r="E21" s="14"/>
      <c r="F21" s="15">
        <f aca="true" t="shared" si="1" ref="F21:F28">SUM(C21:E21)</f>
        <v>0</v>
      </c>
      <c r="G21" s="46"/>
    </row>
    <row r="22" spans="1:7" s="7" customFormat="1" ht="19.5">
      <c r="A22" s="19"/>
      <c r="B22" s="63"/>
      <c r="C22" s="34"/>
      <c r="D22" s="14"/>
      <c r="E22" s="14"/>
      <c r="F22" s="15">
        <f t="shared" si="1"/>
        <v>0</v>
      </c>
      <c r="G22" s="46"/>
    </row>
    <row r="23" spans="1:7" s="7" customFormat="1" ht="19.5">
      <c r="A23" s="81"/>
      <c r="B23" s="50"/>
      <c r="C23" s="34"/>
      <c r="D23" s="14"/>
      <c r="E23" s="14"/>
      <c r="F23" s="15">
        <f t="shared" si="1"/>
        <v>0</v>
      </c>
      <c r="G23" s="46"/>
    </row>
    <row r="24" spans="1:7" s="7" customFormat="1" ht="19.5">
      <c r="A24" s="83"/>
      <c r="B24" s="50"/>
      <c r="C24" s="34"/>
      <c r="D24" s="14"/>
      <c r="E24" s="14"/>
      <c r="F24" s="15">
        <f t="shared" si="1"/>
        <v>0</v>
      </c>
      <c r="G24" s="46"/>
    </row>
    <row r="25" spans="1:7" s="7" customFormat="1" ht="19.5">
      <c r="A25" s="19"/>
      <c r="B25" s="50"/>
      <c r="C25" s="34"/>
      <c r="D25" s="14"/>
      <c r="E25" s="14"/>
      <c r="F25" s="15">
        <f t="shared" si="1"/>
        <v>0</v>
      </c>
      <c r="G25" s="46"/>
    </row>
    <row r="26" spans="1:7" s="7" customFormat="1" ht="19.5">
      <c r="A26" s="19"/>
      <c r="B26" s="50"/>
      <c r="C26" s="34"/>
      <c r="D26" s="14"/>
      <c r="E26" s="14"/>
      <c r="F26" s="15">
        <f t="shared" si="1"/>
        <v>0</v>
      </c>
      <c r="G26" s="46"/>
    </row>
    <row r="27" spans="1:7" s="7" customFormat="1" ht="19.5">
      <c r="A27" s="87"/>
      <c r="B27" s="50"/>
      <c r="C27" s="34"/>
      <c r="D27" s="14"/>
      <c r="E27" s="14"/>
      <c r="F27" s="15">
        <f t="shared" si="1"/>
        <v>0</v>
      </c>
      <c r="G27" s="46"/>
    </row>
    <row r="28" spans="1:7" s="7" customFormat="1" ht="19.5">
      <c r="A28" s="19"/>
      <c r="B28" s="50"/>
      <c r="C28" s="34"/>
      <c r="D28" s="14"/>
      <c r="E28" s="14"/>
      <c r="F28" s="15">
        <f t="shared" si="1"/>
        <v>0</v>
      </c>
      <c r="G28" s="46"/>
    </row>
    <row r="29" spans="1:7" s="7" customFormat="1" ht="20.25" thickBot="1">
      <c r="A29" s="12" t="s">
        <v>39</v>
      </c>
      <c r="B29" s="33"/>
      <c r="C29" s="35">
        <f>SUM(C12:C28)</f>
        <v>0</v>
      </c>
      <c r="D29" s="16">
        <f>SUM(D12:D28)</f>
        <v>0</v>
      </c>
      <c r="E29" s="16">
        <f>SUM(E12:E28)</f>
        <v>0</v>
      </c>
      <c r="F29" s="17">
        <f>C29+D29+E29</f>
        <v>0</v>
      </c>
      <c r="G29" s="46"/>
    </row>
    <row r="30" spans="1:7" s="7" customFormat="1" ht="20.25" thickTop="1">
      <c r="A30" s="3"/>
      <c r="B30" s="3"/>
      <c r="G30" s="46"/>
    </row>
    <row r="31" spans="1:7" s="7" customFormat="1" ht="19.5">
      <c r="A31" s="3"/>
      <c r="B31" s="3"/>
      <c r="G31" s="46"/>
    </row>
    <row r="32" spans="1:7" s="7" customFormat="1" ht="19.5">
      <c r="A32" s="3"/>
      <c r="B32" s="3"/>
      <c r="G32" s="46"/>
    </row>
    <row r="33" spans="1:7" s="7" customFormat="1" ht="19.5">
      <c r="A33" s="3"/>
      <c r="B33" s="3"/>
      <c r="G33" s="46"/>
    </row>
    <row r="34" spans="1:7" s="7" customFormat="1" ht="19.5">
      <c r="A34" s="3"/>
      <c r="B34" s="3"/>
      <c r="G34" s="46"/>
    </row>
    <row r="35" spans="1:7" s="7" customFormat="1" ht="19.5">
      <c r="A35" s="3"/>
      <c r="B35" s="3"/>
      <c r="G35" s="46"/>
    </row>
    <row r="36" spans="1:7" s="7" customFormat="1" ht="19.5">
      <c r="A36" s="3"/>
      <c r="B36" s="3"/>
      <c r="G36" s="46"/>
    </row>
    <row r="37" spans="1:7" s="7" customFormat="1" ht="19.5">
      <c r="A37" s="3"/>
      <c r="B37" s="3"/>
      <c r="G37" s="46"/>
    </row>
    <row r="38" spans="1:7" s="7" customFormat="1" ht="19.5">
      <c r="A38" s="3"/>
      <c r="B38" s="3"/>
      <c r="G38" s="46"/>
    </row>
    <row r="39" spans="1:7" s="7" customFormat="1" ht="19.5">
      <c r="A39" s="3"/>
      <c r="B39" s="3"/>
      <c r="G39" s="46"/>
    </row>
    <row r="40" spans="1:7" s="7" customFormat="1" ht="19.5">
      <c r="A40" s="3"/>
      <c r="B40" s="3"/>
      <c r="G40" s="46"/>
    </row>
    <row r="41" spans="1:7" s="7" customFormat="1" ht="19.5">
      <c r="A41" s="3"/>
      <c r="B41" s="3"/>
      <c r="G41" s="46"/>
    </row>
    <row r="42" spans="1:7" s="7" customFormat="1" ht="19.5">
      <c r="A42" s="3"/>
      <c r="B42" s="3"/>
      <c r="G42" s="46"/>
    </row>
    <row r="43" spans="1:7" s="7" customFormat="1" ht="19.5">
      <c r="A43" s="3"/>
      <c r="B43" s="3"/>
      <c r="G43" s="46"/>
    </row>
    <row r="44" spans="1:7" s="7" customFormat="1" ht="19.5">
      <c r="A44" s="3"/>
      <c r="B44" s="3"/>
      <c r="G44" s="46"/>
    </row>
    <row r="45" spans="1:7" s="7" customFormat="1" ht="19.5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  <row r="387" spans="1:7" s="7" customFormat="1" ht="19.5">
      <c r="A387" s="3"/>
      <c r="B387" s="3"/>
      <c r="G387" s="46"/>
    </row>
    <row r="388" spans="1:7" s="7" customFormat="1" ht="19.5">
      <c r="A388" s="3"/>
      <c r="B388" s="3"/>
      <c r="G388" s="46"/>
    </row>
    <row r="389" spans="1:7" s="7" customFormat="1" ht="19.5">
      <c r="A389" s="3"/>
      <c r="B389" s="3"/>
      <c r="G389" s="46"/>
    </row>
    <row r="390" spans="1:7" s="7" customFormat="1" ht="19.5">
      <c r="A390" s="3"/>
      <c r="B390" s="3"/>
      <c r="G390" s="46"/>
    </row>
  </sheetData>
  <sheetProtection/>
  <mergeCells count="11">
    <mergeCell ref="A8:B8"/>
    <mergeCell ref="B10:B11"/>
    <mergeCell ref="A1:F1"/>
    <mergeCell ref="A2:F2"/>
    <mergeCell ref="A10:A11"/>
    <mergeCell ref="C10:E10"/>
    <mergeCell ref="F10:F11"/>
    <mergeCell ref="A4:B4"/>
    <mergeCell ref="A5:B5"/>
    <mergeCell ref="A6:B6"/>
    <mergeCell ref="A7:B7"/>
  </mergeCells>
  <printOptions horizontalCentered="1" verticalCentered="1"/>
  <pageMargins left="0.35433070866141736" right="0.35433070866141736" top="0.3937007874015748" bottom="0.3937007874015748" header="0.11811023622047245" footer="0.11811023622047245"/>
  <pageSetup horizontalDpi="300" verticalDpi="300" orientation="portrait" paperSize="9" r:id="rId1"/>
  <headerFooter alignWithMargins="0">
    <oddFooter>&amp;R&amp;D&amp;T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8"/>
  <sheetViews>
    <sheetView zoomScalePageLayoutView="0" workbookViewId="0" topLeftCell="A1">
      <selection activeCell="H33" sqref="H33"/>
    </sheetView>
  </sheetViews>
  <sheetFormatPr defaultColWidth="9.00390625" defaultRowHeight="16.5"/>
  <cols>
    <col min="1" max="1" width="14.75390625" style="2" customWidth="1"/>
    <col min="2" max="2" width="25.00390625" style="2" customWidth="1"/>
    <col min="3" max="3" width="16.75390625" style="1" customWidth="1"/>
    <col min="4" max="4" width="19.50390625" style="1" customWidth="1"/>
    <col min="5" max="5" width="17.50390625" style="1" customWidth="1"/>
    <col min="6" max="6" width="16.875" style="1" customWidth="1"/>
    <col min="7" max="7" width="14.00390625" style="45" customWidth="1"/>
    <col min="8" max="8" width="18.625" style="1" customWidth="1"/>
    <col min="9" max="16384" width="9.00390625" style="1" customWidth="1"/>
  </cols>
  <sheetData>
    <row r="1" spans="1:6" ht="21">
      <c r="A1" s="107" t="s">
        <v>19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/>
      <c r="F3" s="13"/>
      <c r="G3" s="46"/>
    </row>
    <row r="4" spans="1:8" s="3" customFormat="1" ht="20.25" thickTop="1">
      <c r="A4" s="116" t="s">
        <v>6</v>
      </c>
      <c r="B4" s="117"/>
      <c r="C4" s="4" t="s">
        <v>89</v>
      </c>
      <c r="D4" s="4" t="s">
        <v>7</v>
      </c>
      <c r="E4" s="4" t="s">
        <v>8</v>
      </c>
      <c r="F4" s="5" t="s">
        <v>9</v>
      </c>
      <c r="G4" s="47" t="s">
        <v>10</v>
      </c>
      <c r="H4" s="3" t="s">
        <v>86</v>
      </c>
    </row>
    <row r="5" spans="1:8" s="3" customFormat="1" ht="19.5">
      <c r="A5" s="118" t="s">
        <v>11</v>
      </c>
      <c r="B5" s="119"/>
      <c r="C5" s="8">
        <v>3218</v>
      </c>
      <c r="D5" s="8">
        <v>660</v>
      </c>
      <c r="E5" s="8">
        <v>908</v>
      </c>
      <c r="F5" s="9">
        <f>C5+D5+E5</f>
        <v>4786</v>
      </c>
      <c r="G5" s="48">
        <v>9500</v>
      </c>
      <c r="H5" s="47">
        <v>19200</v>
      </c>
    </row>
    <row r="6" spans="1:7" s="3" customFormat="1" ht="19.5">
      <c r="A6" s="118" t="s">
        <v>12</v>
      </c>
      <c r="B6" s="119"/>
      <c r="C6" s="8">
        <f>C5*12</f>
        <v>38616</v>
      </c>
      <c r="D6" s="8">
        <f>D5*12</f>
        <v>7920</v>
      </c>
      <c r="E6" s="8">
        <f>E5*12</f>
        <v>10896</v>
      </c>
      <c r="F6" s="9">
        <f>C6+D6+E6</f>
        <v>57432</v>
      </c>
      <c r="G6" s="47" t="s">
        <v>13</v>
      </c>
    </row>
    <row r="7" spans="1:7" s="3" customFormat="1" ht="19.5">
      <c r="A7" s="118" t="s">
        <v>14</v>
      </c>
      <c r="B7" s="119"/>
      <c r="C7" s="8">
        <f>C33</f>
        <v>30028</v>
      </c>
      <c r="D7" s="8">
        <f>D33</f>
        <v>0</v>
      </c>
      <c r="E7" s="8">
        <f>E33</f>
        <v>6511</v>
      </c>
      <c r="F7" s="9">
        <f>F33</f>
        <v>36539</v>
      </c>
      <c r="G7" s="47" t="s">
        <v>13</v>
      </c>
    </row>
    <row r="8" spans="1:7" s="3" customFormat="1" ht="20.25" thickBot="1">
      <c r="A8" s="120" t="s">
        <v>15</v>
      </c>
      <c r="B8" s="121"/>
      <c r="C8" s="10">
        <f>C6-C7</f>
        <v>8588</v>
      </c>
      <c r="D8" s="10">
        <f>D6-D7</f>
        <v>7920</v>
      </c>
      <c r="E8" s="10">
        <f>E6-E7</f>
        <v>4385</v>
      </c>
      <c r="F8" s="11">
        <f>F6-F7</f>
        <v>20893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16</v>
      </c>
      <c r="B10" s="105" t="s">
        <v>22</v>
      </c>
      <c r="C10" s="111" t="s">
        <v>20</v>
      </c>
      <c r="D10" s="113"/>
      <c r="E10" s="113"/>
      <c r="F10" s="114" t="s">
        <v>17</v>
      </c>
      <c r="G10" s="49"/>
    </row>
    <row r="11" spans="1:7" s="3" customFormat="1" ht="20.25" thickTop="1">
      <c r="A11" s="110"/>
      <c r="B11" s="106"/>
      <c r="C11" s="4" t="s">
        <v>89</v>
      </c>
      <c r="D11" s="4" t="s">
        <v>7</v>
      </c>
      <c r="E11" s="4" t="s">
        <v>8</v>
      </c>
      <c r="F11" s="115"/>
      <c r="G11" s="49"/>
    </row>
    <row r="12" spans="1:7" s="7" customFormat="1" ht="19.5">
      <c r="A12" s="97" t="s">
        <v>111</v>
      </c>
      <c r="B12" s="93" t="s">
        <v>108</v>
      </c>
      <c r="C12" s="34"/>
      <c r="D12" s="14"/>
      <c r="E12" s="14">
        <v>1709</v>
      </c>
      <c r="F12" s="15">
        <f>SUM(C12:E12)</f>
        <v>1709</v>
      </c>
      <c r="G12" s="46"/>
    </row>
    <row r="13" spans="1:7" s="7" customFormat="1" ht="19.5">
      <c r="A13" s="97" t="s">
        <v>112</v>
      </c>
      <c r="B13" s="93" t="s">
        <v>113</v>
      </c>
      <c r="C13" s="34">
        <v>12268</v>
      </c>
      <c r="D13" s="14"/>
      <c r="E13" s="14"/>
      <c r="F13" s="15">
        <f aca="true" t="shared" si="0" ref="F13:F32">SUM(C13:E13)</f>
        <v>12268</v>
      </c>
      <c r="G13" s="46"/>
    </row>
    <row r="14" spans="1:7" s="7" customFormat="1" ht="19.5">
      <c r="A14" s="97" t="s">
        <v>127</v>
      </c>
      <c r="B14" s="93" t="s">
        <v>128</v>
      </c>
      <c r="C14" s="34"/>
      <c r="D14" s="14"/>
      <c r="E14" s="14">
        <v>310</v>
      </c>
      <c r="F14" s="15">
        <f t="shared" si="0"/>
        <v>310</v>
      </c>
      <c r="G14" s="46"/>
    </row>
    <row r="15" spans="1:7" s="7" customFormat="1" ht="19.5">
      <c r="A15" s="100" t="s">
        <v>141</v>
      </c>
      <c r="B15" s="74" t="s">
        <v>142</v>
      </c>
      <c r="C15" s="75"/>
      <c r="D15" s="76"/>
      <c r="E15" s="76">
        <v>525</v>
      </c>
      <c r="F15" s="15">
        <f t="shared" si="0"/>
        <v>525</v>
      </c>
      <c r="G15" s="46"/>
    </row>
    <row r="16" spans="1:7" s="7" customFormat="1" ht="19.5">
      <c r="A16" s="97" t="s">
        <v>101</v>
      </c>
      <c r="B16" s="74" t="s">
        <v>145</v>
      </c>
      <c r="C16" s="34">
        <v>3060</v>
      </c>
      <c r="D16" s="14"/>
      <c r="E16" s="14"/>
      <c r="F16" s="15">
        <f t="shared" si="0"/>
        <v>3060</v>
      </c>
      <c r="G16" s="46"/>
    </row>
    <row r="17" spans="1:7" s="7" customFormat="1" ht="19.5">
      <c r="A17" s="100" t="s">
        <v>149</v>
      </c>
      <c r="B17" s="74" t="s">
        <v>150</v>
      </c>
      <c r="C17" s="34"/>
      <c r="D17" s="14"/>
      <c r="E17" s="14">
        <v>300</v>
      </c>
      <c r="F17" s="15">
        <f t="shared" si="0"/>
        <v>300</v>
      </c>
      <c r="G17" s="46"/>
    </row>
    <row r="18" spans="1:7" s="7" customFormat="1" ht="19.5">
      <c r="A18" s="100" t="s">
        <v>168</v>
      </c>
      <c r="B18" s="74" t="s">
        <v>169</v>
      </c>
      <c r="C18" s="34"/>
      <c r="D18" s="14"/>
      <c r="E18" s="14">
        <v>1200</v>
      </c>
      <c r="F18" s="15">
        <f t="shared" si="0"/>
        <v>1200</v>
      </c>
      <c r="G18" s="46"/>
    </row>
    <row r="19" spans="1:7" s="7" customFormat="1" ht="19.5">
      <c r="A19" s="100" t="s">
        <v>177</v>
      </c>
      <c r="B19" s="74" t="s">
        <v>94</v>
      </c>
      <c r="C19" s="34"/>
      <c r="D19" s="14"/>
      <c r="E19" s="14">
        <v>659</v>
      </c>
      <c r="F19" s="15">
        <f t="shared" si="0"/>
        <v>659</v>
      </c>
      <c r="G19" s="46"/>
    </row>
    <row r="20" spans="1:7" s="7" customFormat="1" ht="19.5">
      <c r="A20" s="100" t="s">
        <v>195</v>
      </c>
      <c r="B20" s="93" t="s">
        <v>196</v>
      </c>
      <c r="C20" s="34">
        <v>3600</v>
      </c>
      <c r="D20" s="14"/>
      <c r="E20" s="14"/>
      <c r="F20" s="15">
        <f t="shared" si="0"/>
        <v>3600</v>
      </c>
      <c r="G20" s="46"/>
    </row>
    <row r="21" spans="1:7" s="7" customFormat="1" ht="19.5">
      <c r="A21" s="100" t="s">
        <v>201</v>
      </c>
      <c r="B21" s="93" t="s">
        <v>74</v>
      </c>
      <c r="C21" s="34"/>
      <c r="D21" s="14"/>
      <c r="E21" s="14"/>
      <c r="F21" s="15"/>
      <c r="G21" s="48">
        <v>27730</v>
      </c>
    </row>
    <row r="22" spans="1:7" s="7" customFormat="1" ht="19.5">
      <c r="A22" s="100" t="s">
        <v>225</v>
      </c>
      <c r="B22" s="93" t="s">
        <v>226</v>
      </c>
      <c r="C22" s="34">
        <v>4500</v>
      </c>
      <c r="D22" s="14"/>
      <c r="E22" s="14"/>
      <c r="F22" s="15">
        <f t="shared" si="0"/>
        <v>4500</v>
      </c>
      <c r="G22" s="46"/>
    </row>
    <row r="23" spans="1:7" s="7" customFormat="1" ht="19.5">
      <c r="A23" s="100" t="s">
        <v>264</v>
      </c>
      <c r="B23" s="93" t="s">
        <v>193</v>
      </c>
      <c r="C23" s="34"/>
      <c r="D23" s="14"/>
      <c r="E23" s="14"/>
      <c r="F23" s="15"/>
      <c r="G23" s="48">
        <v>9480</v>
      </c>
    </row>
    <row r="24" spans="1:7" s="7" customFormat="1" ht="19.5">
      <c r="A24" s="100" t="s">
        <v>283</v>
      </c>
      <c r="B24" s="93" t="s">
        <v>148</v>
      </c>
      <c r="C24" s="34"/>
      <c r="D24" s="14"/>
      <c r="E24" s="14">
        <v>408</v>
      </c>
      <c r="F24" s="15">
        <f t="shared" si="0"/>
        <v>408</v>
      </c>
      <c r="G24" s="46"/>
    </row>
    <row r="25" spans="1:7" s="7" customFormat="1" ht="19.5">
      <c r="A25" s="100" t="s">
        <v>294</v>
      </c>
      <c r="B25" s="93" t="s">
        <v>295</v>
      </c>
      <c r="C25" s="34">
        <v>6600</v>
      </c>
      <c r="D25" s="14"/>
      <c r="E25" s="14"/>
      <c r="F25" s="15">
        <f t="shared" si="0"/>
        <v>6600</v>
      </c>
      <c r="G25" s="46"/>
    </row>
    <row r="26" spans="1:7" s="7" customFormat="1" ht="19.5">
      <c r="A26" s="100" t="s">
        <v>305</v>
      </c>
      <c r="B26" s="93" t="s">
        <v>289</v>
      </c>
      <c r="C26" s="34"/>
      <c r="D26" s="14"/>
      <c r="E26" s="14"/>
      <c r="F26" s="15"/>
      <c r="G26" s="46">
        <v>9500</v>
      </c>
    </row>
    <row r="27" spans="1:7" s="7" customFormat="1" ht="19.5">
      <c r="A27" s="100" t="s">
        <v>314</v>
      </c>
      <c r="B27" s="93" t="s">
        <v>96</v>
      </c>
      <c r="C27" s="34"/>
      <c r="D27" s="14"/>
      <c r="E27" s="14">
        <v>1400</v>
      </c>
      <c r="F27" s="15">
        <f t="shared" si="0"/>
        <v>1400</v>
      </c>
      <c r="G27" s="46"/>
    </row>
    <row r="28" spans="1:7" s="7" customFormat="1" ht="19.5">
      <c r="A28" s="100"/>
      <c r="B28" s="98"/>
      <c r="C28" s="34"/>
      <c r="D28" s="14"/>
      <c r="E28" s="14"/>
      <c r="F28" s="15"/>
      <c r="G28" s="46"/>
    </row>
    <row r="29" spans="1:7" s="7" customFormat="1" ht="19.5">
      <c r="A29" s="100"/>
      <c r="B29" s="57"/>
      <c r="C29" s="34"/>
      <c r="D29" s="14"/>
      <c r="E29" s="14"/>
      <c r="F29" s="15"/>
      <c r="G29" s="46"/>
    </row>
    <row r="30" spans="1:7" s="7" customFormat="1" ht="19.5">
      <c r="A30" s="100"/>
      <c r="B30" s="58"/>
      <c r="C30" s="34"/>
      <c r="D30" s="14"/>
      <c r="E30" s="14"/>
      <c r="F30" s="15"/>
      <c r="G30" s="46"/>
    </row>
    <row r="31" spans="1:7" s="7" customFormat="1" ht="19.5">
      <c r="A31" s="100"/>
      <c r="B31" s="58"/>
      <c r="C31" s="34"/>
      <c r="D31" s="14"/>
      <c r="E31" s="14"/>
      <c r="F31" s="15"/>
      <c r="G31" s="46"/>
    </row>
    <row r="32" spans="1:7" s="7" customFormat="1" ht="19.5">
      <c r="A32" s="100"/>
      <c r="B32" s="58"/>
      <c r="C32" s="34"/>
      <c r="D32" s="14"/>
      <c r="E32" s="14"/>
      <c r="F32" s="15"/>
      <c r="G32" s="46"/>
    </row>
    <row r="33" spans="1:7" s="7" customFormat="1" ht="20.25" thickBot="1">
      <c r="A33" s="12" t="s">
        <v>18</v>
      </c>
      <c r="B33" s="33"/>
      <c r="C33" s="35">
        <f>SUM(C12:C32)</f>
        <v>30028</v>
      </c>
      <c r="D33" s="16">
        <f>SUM(D12:D32)</f>
        <v>0</v>
      </c>
      <c r="E33" s="16">
        <f>SUM(E12:E32)</f>
        <v>6511</v>
      </c>
      <c r="F33" s="17">
        <f>SUM(F12:F32)</f>
        <v>36539</v>
      </c>
      <c r="G33" s="46"/>
    </row>
    <row r="34" spans="1:7" s="7" customFormat="1" ht="20.25" thickTop="1">
      <c r="A34" s="3"/>
      <c r="B34" s="3"/>
      <c r="G34" s="46"/>
    </row>
    <row r="35" spans="1:7" s="7" customFormat="1" ht="19.5">
      <c r="A35" s="3"/>
      <c r="B35" s="3"/>
      <c r="G35" s="46"/>
    </row>
    <row r="36" spans="1:7" s="7" customFormat="1" ht="19.5">
      <c r="A36" s="3"/>
      <c r="B36" s="3"/>
      <c r="G36" s="46"/>
    </row>
    <row r="37" spans="1:7" s="7" customFormat="1" ht="19.5">
      <c r="A37" s="3"/>
      <c r="B37" s="3"/>
      <c r="G37" s="46"/>
    </row>
    <row r="38" spans="1:7" s="7" customFormat="1" ht="19.5">
      <c r="A38" s="3"/>
      <c r="B38" s="3"/>
      <c r="G38" s="46"/>
    </row>
    <row r="39" spans="1:7" s="7" customFormat="1" ht="19.5">
      <c r="A39" s="3"/>
      <c r="B39" s="3"/>
      <c r="G39" s="46"/>
    </row>
    <row r="40" spans="1:7" s="7" customFormat="1" ht="19.5">
      <c r="A40" s="3"/>
      <c r="B40" s="3"/>
      <c r="G40" s="46"/>
    </row>
    <row r="41" spans="1:7" s="7" customFormat="1" ht="19.5">
      <c r="A41" s="3"/>
      <c r="B41" s="3"/>
      <c r="G41" s="46"/>
    </row>
    <row r="42" spans="1:7" s="7" customFormat="1" ht="19.5">
      <c r="A42" s="3"/>
      <c r="B42" s="3"/>
      <c r="G42" s="46"/>
    </row>
    <row r="43" spans="1:7" s="7" customFormat="1" ht="19.5">
      <c r="A43" s="3"/>
      <c r="B43" s="3"/>
      <c r="G43" s="46"/>
    </row>
    <row r="44" spans="1:7" s="7" customFormat="1" ht="19.5">
      <c r="A44" s="3"/>
      <c r="B44" s="3"/>
      <c r="G44" s="46"/>
    </row>
    <row r="45" spans="1:7" s="7" customFormat="1" ht="19.5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  <row r="387" spans="1:7" s="7" customFormat="1" ht="19.5">
      <c r="A387" s="3"/>
      <c r="B387" s="3"/>
      <c r="G387" s="46"/>
    </row>
    <row r="388" spans="1:7" s="7" customFormat="1" ht="19.5">
      <c r="A388" s="3"/>
      <c r="B388" s="3"/>
      <c r="G388" s="46"/>
    </row>
    <row r="389" spans="1:7" s="7" customFormat="1" ht="19.5">
      <c r="A389" s="3"/>
      <c r="B389" s="3"/>
      <c r="G389" s="46"/>
    </row>
    <row r="390" spans="1:7" s="7" customFormat="1" ht="19.5">
      <c r="A390" s="3"/>
      <c r="B390" s="3"/>
      <c r="G390" s="46"/>
    </row>
    <row r="391" spans="1:7" s="7" customFormat="1" ht="19.5">
      <c r="A391" s="3"/>
      <c r="B391" s="3"/>
      <c r="G391" s="46"/>
    </row>
    <row r="392" spans="1:7" s="7" customFormat="1" ht="19.5">
      <c r="A392" s="3"/>
      <c r="B392" s="3"/>
      <c r="G392" s="46"/>
    </row>
    <row r="393" spans="1:7" s="7" customFormat="1" ht="19.5">
      <c r="A393" s="3"/>
      <c r="B393" s="3"/>
      <c r="G393" s="46"/>
    </row>
    <row r="394" spans="1:7" s="7" customFormat="1" ht="19.5">
      <c r="A394" s="3"/>
      <c r="B394" s="3"/>
      <c r="G394" s="46"/>
    </row>
    <row r="395" spans="1:7" s="7" customFormat="1" ht="19.5">
      <c r="A395" s="3"/>
      <c r="B395" s="3"/>
      <c r="G395" s="46"/>
    </row>
    <row r="396" spans="1:7" s="7" customFormat="1" ht="19.5">
      <c r="A396" s="3"/>
      <c r="B396" s="3"/>
      <c r="G396" s="46"/>
    </row>
    <row r="397" spans="1:7" s="7" customFormat="1" ht="19.5">
      <c r="A397" s="3"/>
      <c r="B397" s="3"/>
      <c r="G397" s="46"/>
    </row>
    <row r="398" spans="1:7" s="7" customFormat="1" ht="19.5">
      <c r="A398" s="3"/>
      <c r="B398" s="3"/>
      <c r="G398" s="46"/>
    </row>
  </sheetData>
  <sheetProtection/>
  <mergeCells count="11">
    <mergeCell ref="A7:B7"/>
    <mergeCell ref="A8:B8"/>
    <mergeCell ref="B10:B11"/>
    <mergeCell ref="A1:F1"/>
    <mergeCell ref="A2:F2"/>
    <mergeCell ref="A10:A11"/>
    <mergeCell ref="C10:E10"/>
    <mergeCell ref="F10:F11"/>
    <mergeCell ref="A4:B4"/>
    <mergeCell ref="A5:B5"/>
    <mergeCell ref="A6:B6"/>
  </mergeCells>
  <printOptions horizontalCentered="1" verticalCentered="1"/>
  <pageMargins left="0.35433070866141736" right="0.35433070866141736" top="0.3937007874015748" bottom="0.3937007874015748" header="0.11811023622047245" footer="0.11811023622047245"/>
  <pageSetup fitToHeight="1" fitToWidth="1" horizontalDpi="300" verticalDpi="300" orientation="portrait" paperSize="9" scale="77" r:id="rId1"/>
  <headerFooter alignWithMargins="0">
    <oddFooter>&amp;R&amp;D&amp;T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30" sqref="E30"/>
    </sheetView>
  </sheetViews>
  <sheetFormatPr defaultColWidth="9.00390625" defaultRowHeight="16.5"/>
  <cols>
    <col min="1" max="1" width="10.25390625" style="0" bestFit="1" customWidth="1"/>
    <col min="2" max="2" width="18.75390625" style="0" customWidth="1"/>
    <col min="3" max="3" width="17.25390625" style="0" customWidth="1"/>
    <col min="4" max="4" width="18.00390625" style="0" customWidth="1"/>
    <col min="5" max="5" width="17.00390625" style="0" customWidth="1"/>
    <col min="6" max="6" width="14.50390625" style="0" customWidth="1"/>
    <col min="7" max="7" width="14.625" style="0" bestFit="1" customWidth="1"/>
    <col min="8" max="8" width="15.625" style="0" customWidth="1"/>
  </cols>
  <sheetData>
    <row r="1" spans="1:7" ht="21">
      <c r="A1" s="107" t="s">
        <v>75</v>
      </c>
      <c r="B1" s="107"/>
      <c r="C1" s="107"/>
      <c r="D1" s="107"/>
      <c r="E1" s="107"/>
      <c r="F1" s="107"/>
      <c r="G1" s="45"/>
    </row>
    <row r="2" spans="1:7" ht="19.5">
      <c r="A2" s="108" t="s">
        <v>92</v>
      </c>
      <c r="B2" s="108"/>
      <c r="C2" s="108"/>
      <c r="D2" s="108"/>
      <c r="E2" s="108"/>
      <c r="F2" s="108"/>
      <c r="G2" s="45"/>
    </row>
    <row r="3" spans="1:7" ht="20.25" thickBot="1">
      <c r="A3" s="13"/>
      <c r="B3" s="13"/>
      <c r="C3" s="13"/>
      <c r="D3" s="13"/>
      <c r="E3" s="13"/>
      <c r="F3" s="13"/>
      <c r="G3" s="46"/>
    </row>
    <row r="4" spans="1:8" ht="20.25" thickTop="1">
      <c r="A4" s="116" t="s">
        <v>6</v>
      </c>
      <c r="B4" s="117"/>
      <c r="C4" s="4" t="s">
        <v>89</v>
      </c>
      <c r="D4" s="4" t="s">
        <v>7</v>
      </c>
      <c r="E4" s="4" t="s">
        <v>8</v>
      </c>
      <c r="F4" s="5" t="s">
        <v>9</v>
      </c>
      <c r="G4" s="47" t="s">
        <v>10</v>
      </c>
      <c r="H4" s="47" t="s">
        <v>81</v>
      </c>
    </row>
    <row r="5" spans="1:8" ht="19.5">
      <c r="A5" s="118" t="s">
        <v>11</v>
      </c>
      <c r="B5" s="119"/>
      <c r="C5" s="8">
        <v>2090</v>
      </c>
      <c r="D5" s="8">
        <v>440</v>
      </c>
      <c r="E5" s="8">
        <v>495</v>
      </c>
      <c r="F5" s="9">
        <f>C5+D5+E5</f>
        <v>3025</v>
      </c>
      <c r="G5" s="48">
        <v>5000</v>
      </c>
      <c r="H5" s="48">
        <v>14400</v>
      </c>
    </row>
    <row r="6" spans="1:7" ht="19.5">
      <c r="A6" s="118" t="s">
        <v>12</v>
      </c>
      <c r="B6" s="119"/>
      <c r="C6" s="8">
        <f>C5*12</f>
        <v>25080</v>
      </c>
      <c r="D6" s="8">
        <f>D5*12</f>
        <v>5280</v>
      </c>
      <c r="E6" s="8">
        <f>E5*12</f>
        <v>5940</v>
      </c>
      <c r="F6" s="9">
        <f>C6+D6+E6</f>
        <v>36300</v>
      </c>
      <c r="G6" s="47"/>
    </row>
    <row r="7" spans="1:7" ht="19.5">
      <c r="A7" s="118" t="s">
        <v>14</v>
      </c>
      <c r="B7" s="119"/>
      <c r="C7" s="8">
        <f>C24</f>
        <v>11989</v>
      </c>
      <c r="D7" s="8">
        <f>D24</f>
        <v>0</v>
      </c>
      <c r="E7" s="8">
        <f>E24</f>
        <v>4489</v>
      </c>
      <c r="F7" s="9">
        <f>C7+D7+E7</f>
        <v>16478</v>
      </c>
      <c r="G7" s="47"/>
    </row>
    <row r="8" spans="1:7" ht="20.25" thickBot="1">
      <c r="A8" s="120" t="s">
        <v>15</v>
      </c>
      <c r="B8" s="121"/>
      <c r="C8" s="10">
        <f>C6-C7</f>
        <v>13091</v>
      </c>
      <c r="D8" s="10">
        <f>D6-D7</f>
        <v>5280</v>
      </c>
      <c r="E8" s="10">
        <f>E6-E7</f>
        <v>1451</v>
      </c>
      <c r="F8" s="11">
        <f>C8+D8+E8</f>
        <v>19822</v>
      </c>
      <c r="G8" s="49"/>
    </row>
    <row r="9" spans="1:7" ht="21" thickBot="1" thickTop="1">
      <c r="A9" s="3"/>
      <c r="B9" s="3"/>
      <c r="C9" s="3"/>
      <c r="D9" s="3"/>
      <c r="E9" s="3"/>
      <c r="F9" s="3"/>
      <c r="G9" s="49"/>
    </row>
    <row r="10" spans="1:7" ht="21" thickBot="1" thickTop="1">
      <c r="A10" s="109" t="s">
        <v>16</v>
      </c>
      <c r="B10" s="105" t="s">
        <v>21</v>
      </c>
      <c r="C10" s="111" t="s">
        <v>36</v>
      </c>
      <c r="D10" s="113"/>
      <c r="E10" s="113"/>
      <c r="F10" s="114" t="s">
        <v>17</v>
      </c>
      <c r="G10" s="49"/>
    </row>
    <row r="11" spans="1:7" ht="20.25" thickTop="1">
      <c r="A11" s="110"/>
      <c r="B11" s="106"/>
      <c r="C11" s="4" t="s">
        <v>89</v>
      </c>
      <c r="D11" s="4" t="s">
        <v>7</v>
      </c>
      <c r="E11" s="4" t="s">
        <v>8</v>
      </c>
      <c r="F11" s="115"/>
      <c r="G11" s="49"/>
    </row>
    <row r="12" spans="1:7" ht="19.5">
      <c r="A12" s="97" t="s">
        <v>91</v>
      </c>
      <c r="B12" s="63" t="s">
        <v>94</v>
      </c>
      <c r="C12" s="34"/>
      <c r="D12" s="14"/>
      <c r="E12" s="14">
        <v>225</v>
      </c>
      <c r="F12" s="15">
        <f>SUM(C12:E12)</f>
        <v>225</v>
      </c>
      <c r="G12" s="46"/>
    </row>
    <row r="13" spans="1:7" ht="19.5">
      <c r="A13" s="97" t="s">
        <v>117</v>
      </c>
      <c r="B13" s="63" t="s">
        <v>118</v>
      </c>
      <c r="C13" s="34">
        <v>11989</v>
      </c>
      <c r="D13" s="14"/>
      <c r="E13" s="14"/>
      <c r="F13" s="15">
        <f aca="true" t="shared" si="0" ref="F13:F18">SUM(C13:E13)</f>
        <v>11989</v>
      </c>
      <c r="G13" s="46"/>
    </row>
    <row r="14" spans="1:7" ht="19.5">
      <c r="A14" s="97" t="s">
        <v>121</v>
      </c>
      <c r="B14" s="63" t="s">
        <v>122</v>
      </c>
      <c r="C14" s="34"/>
      <c r="D14" s="14"/>
      <c r="E14" s="14">
        <v>92</v>
      </c>
      <c r="F14" s="15">
        <f t="shared" si="0"/>
        <v>92</v>
      </c>
      <c r="G14" s="46"/>
    </row>
    <row r="15" spans="1:7" ht="19.5">
      <c r="A15" s="97" t="s">
        <v>182</v>
      </c>
      <c r="B15" s="63" t="s">
        <v>184</v>
      </c>
      <c r="C15" s="34"/>
      <c r="D15" s="14"/>
      <c r="E15" s="14">
        <v>832</v>
      </c>
      <c r="F15" s="15">
        <f t="shared" si="0"/>
        <v>832</v>
      </c>
      <c r="G15" s="46"/>
    </row>
    <row r="16" spans="1:7" ht="19.5">
      <c r="A16" s="97" t="s">
        <v>188</v>
      </c>
      <c r="B16" s="63" t="s">
        <v>190</v>
      </c>
      <c r="C16" s="34"/>
      <c r="D16" s="14"/>
      <c r="E16" s="14">
        <v>2940</v>
      </c>
      <c r="F16" s="15">
        <f t="shared" si="0"/>
        <v>2940</v>
      </c>
      <c r="G16" s="46"/>
    </row>
    <row r="17" spans="1:7" ht="19.5">
      <c r="A17" s="97" t="s">
        <v>202</v>
      </c>
      <c r="B17" s="63" t="s">
        <v>74</v>
      </c>
      <c r="C17" s="34"/>
      <c r="D17" s="14"/>
      <c r="E17" s="14"/>
      <c r="F17" s="15"/>
      <c r="G17" s="46">
        <v>19140</v>
      </c>
    </row>
    <row r="18" spans="1:7" ht="19.5">
      <c r="A18" s="97" t="s">
        <v>307</v>
      </c>
      <c r="B18" s="63" t="s">
        <v>308</v>
      </c>
      <c r="C18" s="34"/>
      <c r="D18" s="14"/>
      <c r="E18" s="14">
        <v>400</v>
      </c>
      <c r="F18" s="15">
        <f t="shared" si="0"/>
        <v>400</v>
      </c>
      <c r="G18" s="46"/>
    </row>
    <row r="19" spans="1:7" ht="19.5">
      <c r="A19" s="94"/>
      <c r="B19" s="51"/>
      <c r="C19" s="34"/>
      <c r="D19" s="14"/>
      <c r="E19" s="14"/>
      <c r="F19" s="15"/>
      <c r="G19" s="46"/>
    </row>
    <row r="20" spans="1:7" ht="19.5">
      <c r="A20" s="19"/>
      <c r="B20" s="50"/>
      <c r="C20" s="34"/>
      <c r="D20" s="14"/>
      <c r="E20" s="14"/>
      <c r="F20" s="15"/>
      <c r="G20" s="46"/>
    </row>
    <row r="21" spans="1:7" ht="19.5">
      <c r="A21" s="19"/>
      <c r="B21" s="50"/>
      <c r="C21" s="34"/>
      <c r="D21" s="14"/>
      <c r="E21" s="14"/>
      <c r="F21" s="15"/>
      <c r="G21" s="48"/>
    </row>
    <row r="22" spans="1:7" ht="19.5">
      <c r="A22" s="22"/>
      <c r="B22" s="50"/>
      <c r="C22" s="34"/>
      <c r="D22" s="14"/>
      <c r="E22" s="14"/>
      <c r="F22" s="15"/>
      <c r="G22" s="46"/>
    </row>
    <row r="23" spans="1:7" ht="19.5">
      <c r="A23" s="23"/>
      <c r="B23" s="50"/>
      <c r="C23" s="34"/>
      <c r="D23" s="14"/>
      <c r="E23" s="14"/>
      <c r="F23" s="15"/>
      <c r="G23" s="46"/>
    </row>
    <row r="24" spans="1:7" ht="20.25" thickBot="1">
      <c r="A24" s="52" t="s">
        <v>0</v>
      </c>
      <c r="B24" s="53"/>
      <c r="C24" s="41">
        <f>SUM(C12:C23)</f>
        <v>11989</v>
      </c>
      <c r="D24" s="42">
        <f>SUM(D12:D23)</f>
        <v>0</v>
      </c>
      <c r="E24" s="42">
        <f>SUM(E12:E23)</f>
        <v>4489</v>
      </c>
      <c r="F24" s="43">
        <f>SUM(F12:F23)</f>
        <v>16478</v>
      </c>
      <c r="G24" s="46"/>
    </row>
    <row r="25" ht="17.25" thickTop="1"/>
  </sheetData>
  <sheetProtection/>
  <mergeCells count="11">
    <mergeCell ref="A7:B7"/>
    <mergeCell ref="A8:B8"/>
    <mergeCell ref="A10:A11"/>
    <mergeCell ref="B10:B11"/>
    <mergeCell ref="C10:E10"/>
    <mergeCell ref="F10:F11"/>
    <mergeCell ref="A1:F1"/>
    <mergeCell ref="A2:F2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9">
      <selection activeCell="A15" sqref="A15:B16"/>
    </sheetView>
  </sheetViews>
  <sheetFormatPr defaultColWidth="9.00390625" defaultRowHeight="16.5"/>
  <cols>
    <col min="1" max="1" width="12.50390625" style="0" customWidth="1"/>
    <col min="2" max="2" width="22.25390625" style="0" customWidth="1"/>
    <col min="3" max="3" width="19.125" style="0" customWidth="1"/>
    <col min="4" max="4" width="17.50390625" style="0" customWidth="1"/>
    <col min="5" max="5" width="17.75390625" style="0" customWidth="1"/>
    <col min="6" max="6" width="16.875" style="0" customWidth="1"/>
    <col min="7" max="7" width="13.25390625" style="0" customWidth="1"/>
    <col min="8" max="8" width="19.50390625" style="0" customWidth="1"/>
  </cols>
  <sheetData>
    <row r="1" spans="1:7" ht="21">
      <c r="A1" s="107" t="s">
        <v>76</v>
      </c>
      <c r="B1" s="107"/>
      <c r="C1" s="107"/>
      <c r="D1" s="107"/>
      <c r="E1" s="107"/>
      <c r="F1" s="107"/>
      <c r="G1" s="45"/>
    </row>
    <row r="2" spans="1:7" ht="19.5">
      <c r="A2" s="108" t="s">
        <v>92</v>
      </c>
      <c r="B2" s="108"/>
      <c r="C2" s="108"/>
      <c r="D2" s="108"/>
      <c r="E2" s="108"/>
      <c r="F2" s="108"/>
      <c r="G2" s="45"/>
    </row>
    <row r="3" spans="1:7" ht="20.25" thickBot="1">
      <c r="A3" s="13"/>
      <c r="B3" s="13"/>
      <c r="C3" s="13"/>
      <c r="D3" s="13"/>
      <c r="E3" s="13"/>
      <c r="F3" s="13"/>
      <c r="G3" s="46"/>
    </row>
    <row r="4" spans="1:8" ht="20.25" thickTop="1">
      <c r="A4" s="116" t="s">
        <v>6</v>
      </c>
      <c r="B4" s="117"/>
      <c r="C4" s="4" t="s">
        <v>89</v>
      </c>
      <c r="D4" s="4" t="s">
        <v>7</v>
      </c>
      <c r="E4" s="4" t="s">
        <v>8</v>
      </c>
      <c r="F4" s="5" t="s">
        <v>9</v>
      </c>
      <c r="G4" s="47" t="s">
        <v>10</v>
      </c>
      <c r="H4" s="91" t="s">
        <v>80</v>
      </c>
    </row>
    <row r="5" spans="1:8" ht="19.5">
      <c r="A5" s="118" t="s">
        <v>11</v>
      </c>
      <c r="B5" s="119"/>
      <c r="C5" s="8">
        <v>1815</v>
      </c>
      <c r="D5" s="8">
        <v>220</v>
      </c>
      <c r="E5" s="8">
        <v>385</v>
      </c>
      <c r="F5" s="9">
        <f>C5+D5+E5</f>
        <v>2420</v>
      </c>
      <c r="G5" s="48">
        <v>2700</v>
      </c>
      <c r="H5" s="48">
        <v>6000</v>
      </c>
    </row>
    <row r="6" spans="1:7" ht="19.5">
      <c r="A6" s="118" t="s">
        <v>12</v>
      </c>
      <c r="B6" s="119"/>
      <c r="C6" s="8">
        <f>C5*12</f>
        <v>21780</v>
      </c>
      <c r="D6" s="8">
        <f>D5*12</f>
        <v>2640</v>
      </c>
      <c r="E6" s="8">
        <f>E5*12</f>
        <v>4620</v>
      </c>
      <c r="F6" s="9">
        <f>C6+D6+E6</f>
        <v>29040</v>
      </c>
      <c r="G6" s="47"/>
    </row>
    <row r="7" spans="1:7" ht="19.5">
      <c r="A7" s="118" t="s">
        <v>14</v>
      </c>
      <c r="B7" s="119"/>
      <c r="C7" s="8">
        <f>C24</f>
        <v>0</v>
      </c>
      <c r="D7" s="8">
        <f>D24</f>
        <v>54</v>
      </c>
      <c r="E7" s="8">
        <f>E24</f>
        <v>1519</v>
      </c>
      <c r="F7" s="9">
        <f>C7+D7+E7</f>
        <v>1573</v>
      </c>
      <c r="G7" s="47"/>
    </row>
    <row r="8" spans="1:7" ht="20.25" thickBot="1">
      <c r="A8" s="120" t="s">
        <v>15</v>
      </c>
      <c r="B8" s="121"/>
      <c r="C8" s="10">
        <f>C6-C7</f>
        <v>21780</v>
      </c>
      <c r="D8" s="10">
        <f>D6-D7</f>
        <v>2586</v>
      </c>
      <c r="E8" s="10">
        <f>E6-E7</f>
        <v>3101</v>
      </c>
      <c r="F8" s="11">
        <f>C8+D8+E8</f>
        <v>27467</v>
      </c>
      <c r="G8" s="49"/>
    </row>
    <row r="9" spans="1:7" ht="21" thickBot="1" thickTop="1">
      <c r="A9" s="3"/>
      <c r="B9" s="3"/>
      <c r="C9" s="3"/>
      <c r="D9" s="3"/>
      <c r="E9" s="3"/>
      <c r="F9" s="3"/>
      <c r="G9" s="49"/>
    </row>
    <row r="10" spans="1:7" ht="21" thickBot="1" thickTop="1">
      <c r="A10" s="109" t="s">
        <v>16</v>
      </c>
      <c r="B10" s="105" t="s">
        <v>21</v>
      </c>
      <c r="C10" s="111" t="s">
        <v>36</v>
      </c>
      <c r="D10" s="113"/>
      <c r="E10" s="113"/>
      <c r="F10" s="114" t="s">
        <v>17</v>
      </c>
      <c r="G10" s="49"/>
    </row>
    <row r="11" spans="1:7" ht="20.25" thickTop="1">
      <c r="A11" s="110"/>
      <c r="B11" s="106"/>
      <c r="C11" s="4" t="s">
        <v>89</v>
      </c>
      <c r="D11" s="4" t="s">
        <v>7</v>
      </c>
      <c r="E11" s="4" t="s">
        <v>8</v>
      </c>
      <c r="F11" s="115"/>
      <c r="G11" s="49"/>
    </row>
    <row r="12" spans="1:7" ht="19.5">
      <c r="A12" s="97" t="s">
        <v>99</v>
      </c>
      <c r="B12" s="63" t="s">
        <v>100</v>
      </c>
      <c r="C12" s="34"/>
      <c r="D12" s="14"/>
      <c r="E12" s="14">
        <v>250</v>
      </c>
      <c r="F12" s="15">
        <f>SUM(C12:E12)</f>
        <v>250</v>
      </c>
      <c r="G12" s="46"/>
    </row>
    <row r="13" spans="1:7" ht="19.5">
      <c r="A13" s="97" t="s">
        <v>146</v>
      </c>
      <c r="B13" s="63" t="s">
        <v>100</v>
      </c>
      <c r="C13" s="34"/>
      <c r="D13" s="14"/>
      <c r="E13" s="14">
        <v>319</v>
      </c>
      <c r="F13" s="15">
        <f>SUM(C13:E13)</f>
        <v>319</v>
      </c>
      <c r="G13" s="46"/>
    </row>
    <row r="14" spans="1:7" ht="19.5">
      <c r="A14" s="97" t="s">
        <v>203</v>
      </c>
      <c r="B14" s="63" t="s">
        <v>74</v>
      </c>
      <c r="C14" s="34"/>
      <c r="D14" s="14"/>
      <c r="E14" s="14"/>
      <c r="F14" s="15"/>
      <c r="G14" s="46">
        <v>8693</v>
      </c>
    </row>
    <row r="15" spans="1:7" ht="19.5">
      <c r="A15" s="97" t="s">
        <v>245</v>
      </c>
      <c r="B15" s="63" t="s">
        <v>90</v>
      </c>
      <c r="C15" s="34"/>
      <c r="D15" s="14">
        <v>54</v>
      </c>
      <c r="E15" s="14"/>
      <c r="F15" s="15">
        <f>SUM(C15:E15)</f>
        <v>54</v>
      </c>
      <c r="G15" s="46"/>
    </row>
    <row r="16" spans="1:7" ht="19.5">
      <c r="A16" s="97" t="s">
        <v>245</v>
      </c>
      <c r="B16" s="63" t="s">
        <v>246</v>
      </c>
      <c r="C16" s="34"/>
      <c r="D16" s="14"/>
      <c r="E16" s="14">
        <v>950</v>
      </c>
      <c r="F16" s="15">
        <f>SUM(C16:E16)</f>
        <v>950</v>
      </c>
      <c r="G16" s="46"/>
    </row>
    <row r="17" spans="1:7" ht="19.5">
      <c r="A17" s="97" t="s">
        <v>271</v>
      </c>
      <c r="B17" s="63" t="s">
        <v>193</v>
      </c>
      <c r="C17" s="34"/>
      <c r="D17" s="14"/>
      <c r="E17" s="14"/>
      <c r="F17" s="15"/>
      <c r="G17" s="46">
        <v>2697</v>
      </c>
    </row>
    <row r="18" spans="1:7" ht="19.5">
      <c r="A18" s="97" t="s">
        <v>309</v>
      </c>
      <c r="B18" s="63" t="s">
        <v>289</v>
      </c>
      <c r="C18" s="34"/>
      <c r="D18" s="14"/>
      <c r="E18" s="14"/>
      <c r="F18" s="15"/>
      <c r="G18" s="46">
        <v>2680</v>
      </c>
    </row>
    <row r="19" spans="1:7" ht="19.5">
      <c r="A19" s="97"/>
      <c r="B19" s="51"/>
      <c r="C19" s="34"/>
      <c r="D19" s="14"/>
      <c r="E19" s="14"/>
      <c r="F19" s="15"/>
      <c r="G19" s="46"/>
    </row>
    <row r="20" spans="1:7" ht="19.5">
      <c r="A20" s="97"/>
      <c r="B20" s="50"/>
      <c r="C20" s="34"/>
      <c r="D20" s="14"/>
      <c r="E20" s="14"/>
      <c r="F20" s="15"/>
      <c r="G20" s="46"/>
    </row>
    <row r="21" spans="1:7" ht="19.5">
      <c r="A21" s="97"/>
      <c r="B21" s="50"/>
      <c r="C21" s="34"/>
      <c r="D21" s="14"/>
      <c r="E21" s="14"/>
      <c r="F21" s="15"/>
      <c r="G21" s="46"/>
    </row>
    <row r="22" spans="1:7" ht="19.5">
      <c r="A22" s="97"/>
      <c r="B22" s="50"/>
      <c r="C22" s="34"/>
      <c r="D22" s="14"/>
      <c r="E22" s="14"/>
      <c r="F22" s="15"/>
      <c r="G22" s="46"/>
    </row>
    <row r="23" spans="1:7" ht="19.5">
      <c r="A23" s="97"/>
      <c r="B23" s="54"/>
      <c r="C23" s="37"/>
      <c r="D23" s="18"/>
      <c r="E23" s="18"/>
      <c r="F23" s="38"/>
      <c r="G23" s="46"/>
    </row>
    <row r="24" spans="1:7" ht="20.25" thickBot="1">
      <c r="A24" s="52" t="s">
        <v>0</v>
      </c>
      <c r="B24" s="53"/>
      <c r="C24" s="41">
        <f>SUM(C12:C23)</f>
        <v>0</v>
      </c>
      <c r="D24" s="42">
        <f>SUM(D12:D23)</f>
        <v>54</v>
      </c>
      <c r="E24" s="42">
        <f>SUM(E12:E23)</f>
        <v>1519</v>
      </c>
      <c r="F24" s="43">
        <f>SUM(F12:F23)</f>
        <v>1573</v>
      </c>
      <c r="G24" s="46"/>
    </row>
    <row r="25" ht="17.25" thickTop="1"/>
  </sheetData>
  <sheetProtection/>
  <mergeCells count="11">
    <mergeCell ref="A7:B7"/>
    <mergeCell ref="A8:B8"/>
    <mergeCell ref="A10:A11"/>
    <mergeCell ref="B10:B11"/>
    <mergeCell ref="C10:E10"/>
    <mergeCell ref="F10:F11"/>
    <mergeCell ref="A1:F1"/>
    <mergeCell ref="A2:F2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6">
      <selection activeCell="A12" sqref="A12:B18"/>
    </sheetView>
  </sheetViews>
  <sheetFormatPr defaultColWidth="9.00390625" defaultRowHeight="16.5"/>
  <cols>
    <col min="1" max="1" width="12.50390625" style="0" customWidth="1"/>
    <col min="2" max="2" width="22.25390625" style="0" customWidth="1"/>
    <col min="3" max="3" width="19.125" style="0" customWidth="1"/>
    <col min="4" max="4" width="17.50390625" style="0" customWidth="1"/>
    <col min="5" max="5" width="17.75390625" style="0" customWidth="1"/>
    <col min="6" max="6" width="16.875" style="0" customWidth="1"/>
    <col min="7" max="7" width="11.50390625" style="0" customWidth="1"/>
    <col min="8" max="8" width="19.00390625" style="0" customWidth="1"/>
  </cols>
  <sheetData>
    <row r="1" spans="1:7" ht="21">
      <c r="A1" s="107" t="s">
        <v>77</v>
      </c>
      <c r="B1" s="107"/>
      <c r="C1" s="107"/>
      <c r="D1" s="107"/>
      <c r="E1" s="107"/>
      <c r="F1" s="107"/>
      <c r="G1" s="45"/>
    </row>
    <row r="2" spans="1:7" ht="19.5">
      <c r="A2" s="108" t="s">
        <v>92</v>
      </c>
      <c r="B2" s="108"/>
      <c r="C2" s="108"/>
      <c r="D2" s="108"/>
      <c r="E2" s="108"/>
      <c r="F2" s="108"/>
      <c r="G2" s="45"/>
    </row>
    <row r="3" spans="1:7" ht="20.25" thickBot="1">
      <c r="A3" s="13"/>
      <c r="B3" s="13"/>
      <c r="C3" s="13"/>
      <c r="D3" s="13"/>
      <c r="E3" s="13"/>
      <c r="F3" s="13"/>
      <c r="G3" s="46"/>
    </row>
    <row r="4" spans="1:8" ht="20.25" thickTop="1">
      <c r="A4" s="116" t="s">
        <v>6</v>
      </c>
      <c r="B4" s="117"/>
      <c r="C4" s="4" t="s">
        <v>89</v>
      </c>
      <c r="D4" s="4" t="s">
        <v>7</v>
      </c>
      <c r="E4" s="4" t="s">
        <v>8</v>
      </c>
      <c r="F4" s="5" t="s">
        <v>9</v>
      </c>
      <c r="G4" s="47" t="s">
        <v>10</v>
      </c>
      <c r="H4" s="91" t="s">
        <v>80</v>
      </c>
    </row>
    <row r="5" spans="1:8" ht="19.5">
      <c r="A5" s="118" t="s">
        <v>11</v>
      </c>
      <c r="B5" s="119"/>
      <c r="C5" s="8">
        <v>1815</v>
      </c>
      <c r="D5" s="8">
        <v>275</v>
      </c>
      <c r="E5" s="8">
        <v>440</v>
      </c>
      <c r="F5" s="9">
        <f>C5+D5+E5</f>
        <v>2530</v>
      </c>
      <c r="G5" s="48">
        <v>3200</v>
      </c>
      <c r="H5" s="48">
        <v>9600</v>
      </c>
    </row>
    <row r="6" spans="1:7" ht="19.5">
      <c r="A6" s="118" t="s">
        <v>12</v>
      </c>
      <c r="B6" s="119"/>
      <c r="C6" s="8">
        <f>C5*12</f>
        <v>21780</v>
      </c>
      <c r="D6" s="8">
        <f>D5*12</f>
        <v>3300</v>
      </c>
      <c r="E6" s="8">
        <f>E5*12</f>
        <v>5280</v>
      </c>
      <c r="F6" s="9">
        <f>C6+D6+E6</f>
        <v>30360</v>
      </c>
      <c r="G6" s="47"/>
    </row>
    <row r="7" spans="1:7" ht="19.5">
      <c r="A7" s="118" t="s">
        <v>14</v>
      </c>
      <c r="B7" s="119"/>
      <c r="C7" s="8">
        <f>C22</f>
        <v>0</v>
      </c>
      <c r="D7" s="8">
        <f>D22</f>
        <v>101</v>
      </c>
      <c r="E7" s="8">
        <f>E22</f>
        <v>287</v>
      </c>
      <c r="F7" s="9">
        <f>C7+D7+E7</f>
        <v>388</v>
      </c>
      <c r="G7" s="47"/>
    </row>
    <row r="8" spans="1:7" ht="20.25" thickBot="1">
      <c r="A8" s="120" t="s">
        <v>15</v>
      </c>
      <c r="B8" s="121"/>
      <c r="C8" s="10">
        <f>C6-C7</f>
        <v>21780</v>
      </c>
      <c r="D8" s="10">
        <f>D6-D7</f>
        <v>3199</v>
      </c>
      <c r="E8" s="10">
        <f>E6-E7</f>
        <v>4993</v>
      </c>
      <c r="F8" s="11">
        <f>C8+D8+E8</f>
        <v>29972</v>
      </c>
      <c r="G8" s="49"/>
    </row>
    <row r="9" spans="1:7" ht="21" thickBot="1" thickTop="1">
      <c r="A9" s="3"/>
      <c r="B9" s="3"/>
      <c r="C9" s="3"/>
      <c r="D9" s="3"/>
      <c r="E9" s="3"/>
      <c r="F9" s="3"/>
      <c r="G9" s="49"/>
    </row>
    <row r="10" spans="1:7" ht="21" thickBot="1" thickTop="1">
      <c r="A10" s="109" t="s">
        <v>16</v>
      </c>
      <c r="B10" s="105" t="s">
        <v>21</v>
      </c>
      <c r="C10" s="111" t="s">
        <v>36</v>
      </c>
      <c r="D10" s="113"/>
      <c r="E10" s="113"/>
      <c r="F10" s="114" t="s">
        <v>17</v>
      </c>
      <c r="G10" s="49"/>
    </row>
    <row r="11" spans="1:7" ht="20.25" thickTop="1">
      <c r="A11" s="110"/>
      <c r="B11" s="106"/>
      <c r="C11" s="4" t="s">
        <v>89</v>
      </c>
      <c r="D11" s="4" t="s">
        <v>7</v>
      </c>
      <c r="E11" s="4" t="s">
        <v>8</v>
      </c>
      <c r="F11" s="115"/>
      <c r="G11" s="49"/>
    </row>
    <row r="12" spans="1:7" ht="19.5">
      <c r="A12" s="97" t="s">
        <v>188</v>
      </c>
      <c r="B12" s="63" t="s">
        <v>191</v>
      </c>
      <c r="C12" s="34"/>
      <c r="D12" s="14"/>
      <c r="E12" s="14">
        <v>201</v>
      </c>
      <c r="F12" s="15">
        <f>SUM(C12:E12)</f>
        <v>201</v>
      </c>
      <c r="G12" s="46"/>
    </row>
    <row r="13" spans="1:7" ht="19.5">
      <c r="A13" s="97" t="s">
        <v>204</v>
      </c>
      <c r="B13" s="63" t="s">
        <v>74</v>
      </c>
      <c r="C13" s="34"/>
      <c r="D13" s="14"/>
      <c r="E13" s="14"/>
      <c r="F13" s="15"/>
      <c r="G13" s="46">
        <v>5900</v>
      </c>
    </row>
    <row r="14" spans="1:7" ht="19.5">
      <c r="A14" s="97" t="s">
        <v>249</v>
      </c>
      <c r="B14" s="63" t="s">
        <v>90</v>
      </c>
      <c r="C14" s="34"/>
      <c r="D14" s="14">
        <v>101</v>
      </c>
      <c r="E14" s="14"/>
      <c r="F14" s="15">
        <f>SUM(C14:E14)</f>
        <v>101</v>
      </c>
      <c r="G14" s="46"/>
    </row>
    <row r="15" spans="1:7" ht="19.5">
      <c r="A15" s="97" t="s">
        <v>249</v>
      </c>
      <c r="B15" s="63" t="s">
        <v>250</v>
      </c>
      <c r="C15" s="34"/>
      <c r="D15" s="14"/>
      <c r="E15" s="14">
        <v>30</v>
      </c>
      <c r="F15" s="15">
        <f>SUM(C15:E15)</f>
        <v>30</v>
      </c>
      <c r="G15" s="46"/>
    </row>
    <row r="16" spans="1:7" ht="19.5">
      <c r="A16" s="97" t="s">
        <v>279</v>
      </c>
      <c r="B16" s="63" t="s">
        <v>193</v>
      </c>
      <c r="C16" s="34"/>
      <c r="D16" s="14"/>
      <c r="E16" s="14"/>
      <c r="F16" s="15"/>
      <c r="G16" s="46">
        <v>2900</v>
      </c>
    </row>
    <row r="17" spans="1:7" ht="19.5">
      <c r="A17" s="97" t="s">
        <v>279</v>
      </c>
      <c r="B17" s="63" t="s">
        <v>250</v>
      </c>
      <c r="C17" s="34"/>
      <c r="D17" s="14"/>
      <c r="E17" s="14">
        <v>56</v>
      </c>
      <c r="F17" s="15">
        <f>SUM(C17:E17)</f>
        <v>56</v>
      </c>
      <c r="G17" s="46"/>
    </row>
    <row r="18" spans="1:7" ht="19.5">
      <c r="A18" s="97" t="s">
        <v>311</v>
      </c>
      <c r="B18" s="63" t="s">
        <v>289</v>
      </c>
      <c r="C18" s="34"/>
      <c r="D18" s="14"/>
      <c r="E18" s="14"/>
      <c r="F18" s="15"/>
      <c r="G18" s="46">
        <v>2325</v>
      </c>
    </row>
    <row r="19" spans="1:7" ht="19.5">
      <c r="A19" s="19"/>
      <c r="B19" s="50"/>
      <c r="C19" s="34"/>
      <c r="D19" s="14"/>
      <c r="E19" s="14"/>
      <c r="F19" s="15"/>
      <c r="G19" s="46"/>
    </row>
    <row r="20" spans="1:7" ht="19.5">
      <c r="A20" s="29"/>
      <c r="B20" s="50"/>
      <c r="C20" s="34"/>
      <c r="D20" s="14"/>
      <c r="E20" s="14"/>
      <c r="F20" s="15"/>
      <c r="G20" s="46"/>
    </row>
    <row r="21" spans="1:7" ht="19.5">
      <c r="A21" s="44"/>
      <c r="B21" s="54"/>
      <c r="C21" s="37"/>
      <c r="D21" s="18"/>
      <c r="E21" s="18"/>
      <c r="F21" s="38"/>
      <c r="G21" s="46"/>
    </row>
    <row r="22" spans="1:7" ht="20.25" thickBot="1">
      <c r="A22" s="52" t="s">
        <v>0</v>
      </c>
      <c r="B22" s="53"/>
      <c r="C22" s="41">
        <f>SUM(C12:C21)</f>
        <v>0</v>
      </c>
      <c r="D22" s="42">
        <f>SUM(D12:D21)</f>
        <v>101</v>
      </c>
      <c r="E22" s="42">
        <f>SUM(E12:E21)</f>
        <v>287</v>
      </c>
      <c r="F22" s="43">
        <f>SUM(F12:F21)</f>
        <v>388</v>
      </c>
      <c r="G22" s="46"/>
    </row>
    <row r="23" ht="17.25" thickTop="1"/>
  </sheetData>
  <sheetProtection/>
  <mergeCells count="11">
    <mergeCell ref="A7:B7"/>
    <mergeCell ref="A8:B8"/>
    <mergeCell ref="A10:A11"/>
    <mergeCell ref="B10:B11"/>
    <mergeCell ref="C10:E10"/>
    <mergeCell ref="F10:F11"/>
    <mergeCell ref="A1:F1"/>
    <mergeCell ref="A2:F2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31" sqref="D31"/>
    </sheetView>
  </sheetViews>
  <sheetFormatPr defaultColWidth="9.00390625" defaultRowHeight="16.5"/>
  <cols>
    <col min="1" max="1" width="12.50390625" style="0" customWidth="1"/>
    <col min="2" max="2" width="22.25390625" style="0" customWidth="1"/>
    <col min="3" max="3" width="19.125" style="0" customWidth="1"/>
    <col min="4" max="4" width="17.50390625" style="0" customWidth="1"/>
    <col min="5" max="5" width="17.75390625" style="0" customWidth="1"/>
    <col min="6" max="6" width="16.875" style="0" customWidth="1"/>
    <col min="7" max="7" width="11.50390625" style="0" customWidth="1"/>
    <col min="8" max="8" width="18.50390625" style="0" customWidth="1"/>
  </cols>
  <sheetData>
    <row r="1" spans="1:7" ht="21">
      <c r="A1" s="107" t="s">
        <v>85</v>
      </c>
      <c r="B1" s="107"/>
      <c r="C1" s="107"/>
      <c r="D1" s="107"/>
      <c r="E1" s="107"/>
      <c r="F1" s="107"/>
      <c r="G1" s="45"/>
    </row>
    <row r="2" spans="1:7" ht="19.5">
      <c r="A2" s="108" t="s">
        <v>92</v>
      </c>
      <c r="B2" s="108"/>
      <c r="C2" s="108"/>
      <c r="D2" s="108"/>
      <c r="E2" s="108"/>
      <c r="F2" s="108"/>
      <c r="G2" s="45"/>
    </row>
    <row r="3" spans="1:7" ht="20.25" thickBot="1">
      <c r="A3" s="13"/>
      <c r="B3" s="13"/>
      <c r="C3" s="13"/>
      <c r="D3" s="13"/>
      <c r="E3" s="13"/>
      <c r="F3" s="13"/>
      <c r="G3" s="46"/>
    </row>
    <row r="4" spans="1:8" ht="20.25" thickTop="1">
      <c r="A4" s="116" t="s">
        <v>6</v>
      </c>
      <c r="B4" s="117"/>
      <c r="C4" s="4" t="s">
        <v>89</v>
      </c>
      <c r="D4" s="4" t="s">
        <v>7</v>
      </c>
      <c r="E4" s="4" t="s">
        <v>8</v>
      </c>
      <c r="F4" s="5" t="s">
        <v>9</v>
      </c>
      <c r="G4" s="47" t="s">
        <v>10</v>
      </c>
      <c r="H4" s="91" t="s">
        <v>83</v>
      </c>
    </row>
    <row r="5" spans="1:8" ht="19.5">
      <c r="A5" s="118" t="s">
        <v>11</v>
      </c>
      <c r="B5" s="119"/>
      <c r="C5" s="8">
        <v>1815</v>
      </c>
      <c r="D5" s="8">
        <v>275</v>
      </c>
      <c r="E5" s="8">
        <v>440</v>
      </c>
      <c r="F5" s="9">
        <f>C5+D5+E5</f>
        <v>2530</v>
      </c>
      <c r="G5" s="48">
        <v>3800</v>
      </c>
      <c r="H5" s="48">
        <v>15000</v>
      </c>
    </row>
    <row r="6" spans="1:7" ht="19.5">
      <c r="A6" s="118" t="s">
        <v>12</v>
      </c>
      <c r="B6" s="119"/>
      <c r="C6" s="8">
        <f>C5*12</f>
        <v>21780</v>
      </c>
      <c r="D6" s="8">
        <f>D5*12</f>
        <v>3300</v>
      </c>
      <c r="E6" s="8">
        <f>E5*12</f>
        <v>5280</v>
      </c>
      <c r="F6" s="9">
        <f>C6+D6+E6</f>
        <v>30360</v>
      </c>
      <c r="G6" s="47"/>
    </row>
    <row r="7" spans="1:7" ht="19.5">
      <c r="A7" s="118" t="s">
        <v>14</v>
      </c>
      <c r="B7" s="119"/>
      <c r="C7" s="8">
        <f>C22</f>
        <v>0</v>
      </c>
      <c r="D7" s="8">
        <f>D22</f>
        <v>0</v>
      </c>
      <c r="E7" s="8">
        <f>E22</f>
        <v>373</v>
      </c>
      <c r="F7" s="9">
        <f>C7+D7+E7</f>
        <v>373</v>
      </c>
      <c r="G7" s="47"/>
    </row>
    <row r="8" spans="1:7" ht="20.25" thickBot="1">
      <c r="A8" s="120" t="s">
        <v>15</v>
      </c>
      <c r="B8" s="121"/>
      <c r="C8" s="10">
        <f>C6-C7</f>
        <v>21780</v>
      </c>
      <c r="D8" s="10">
        <f>D6-D7</f>
        <v>3300</v>
      </c>
      <c r="E8" s="10">
        <f>E6-E7</f>
        <v>4907</v>
      </c>
      <c r="F8" s="11">
        <f>C8+D8+E8</f>
        <v>29987</v>
      </c>
      <c r="G8" s="49"/>
    </row>
    <row r="9" spans="1:7" ht="21" thickBot="1" thickTop="1">
      <c r="A9" s="3"/>
      <c r="B9" s="3"/>
      <c r="C9" s="3"/>
      <c r="D9" s="3"/>
      <c r="E9" s="3"/>
      <c r="F9" s="3"/>
      <c r="G9" s="49"/>
    </row>
    <row r="10" spans="1:7" ht="21" thickBot="1" thickTop="1">
      <c r="A10" s="109" t="s">
        <v>16</v>
      </c>
      <c r="B10" s="105" t="s">
        <v>21</v>
      </c>
      <c r="C10" s="111" t="s">
        <v>36</v>
      </c>
      <c r="D10" s="112"/>
      <c r="E10" s="112"/>
      <c r="F10" s="114" t="s">
        <v>17</v>
      </c>
      <c r="G10" s="49"/>
    </row>
    <row r="11" spans="1:7" ht="20.25" thickTop="1">
      <c r="A11" s="110"/>
      <c r="B11" s="106"/>
      <c r="C11" s="4" t="s">
        <v>89</v>
      </c>
      <c r="D11" s="6" t="s">
        <v>7</v>
      </c>
      <c r="E11" s="6" t="s">
        <v>8</v>
      </c>
      <c r="F11" s="115"/>
      <c r="G11" s="49"/>
    </row>
    <row r="12" spans="1:7" ht="19.5">
      <c r="A12" s="97" t="s">
        <v>192</v>
      </c>
      <c r="B12" s="63" t="s">
        <v>193</v>
      </c>
      <c r="C12" s="34"/>
      <c r="D12" s="14"/>
      <c r="E12" s="14"/>
      <c r="F12" s="15"/>
      <c r="G12" s="46">
        <v>5510</v>
      </c>
    </row>
    <row r="13" spans="1:7" ht="19.5">
      <c r="A13" s="97" t="s">
        <v>192</v>
      </c>
      <c r="B13" s="63" t="s">
        <v>194</v>
      </c>
      <c r="C13" s="34"/>
      <c r="D13" s="14"/>
      <c r="E13" s="14">
        <v>32</v>
      </c>
      <c r="F13" s="15">
        <f>SUM(C13:E13)</f>
        <v>32</v>
      </c>
      <c r="G13" s="46"/>
    </row>
    <row r="14" spans="1:7" ht="19.5">
      <c r="A14" s="97" t="s">
        <v>222</v>
      </c>
      <c r="B14" s="63" t="s">
        <v>223</v>
      </c>
      <c r="C14" s="34"/>
      <c r="D14" s="14"/>
      <c r="E14" s="14">
        <v>253</v>
      </c>
      <c r="F14" s="15">
        <f>SUM(C14:E14)</f>
        <v>253</v>
      </c>
      <c r="G14" s="46"/>
    </row>
    <row r="15" spans="1:7" ht="19.5">
      <c r="A15" s="97" t="s">
        <v>222</v>
      </c>
      <c r="B15" s="63" t="s">
        <v>74</v>
      </c>
      <c r="C15" s="34"/>
      <c r="D15" s="14"/>
      <c r="E15" s="14"/>
      <c r="F15" s="15"/>
      <c r="G15" s="46">
        <v>9606</v>
      </c>
    </row>
    <row r="16" spans="1:7" ht="19.5">
      <c r="A16" s="97" t="s">
        <v>281</v>
      </c>
      <c r="B16" s="63" t="s">
        <v>193</v>
      </c>
      <c r="C16" s="34"/>
      <c r="D16" s="14"/>
      <c r="E16" s="14"/>
      <c r="F16" s="15"/>
      <c r="G16" s="46">
        <v>5000</v>
      </c>
    </row>
    <row r="17" spans="1:7" ht="19.5">
      <c r="A17" s="97" t="s">
        <v>281</v>
      </c>
      <c r="B17" s="63" t="s">
        <v>282</v>
      </c>
      <c r="C17" s="34"/>
      <c r="D17" s="14"/>
      <c r="E17" s="14">
        <v>88</v>
      </c>
      <c r="F17" s="15">
        <f>SUM(C17:E17)</f>
        <v>88</v>
      </c>
      <c r="G17" s="46"/>
    </row>
    <row r="18" spans="1:7" ht="19.5">
      <c r="A18" s="97" t="s">
        <v>306</v>
      </c>
      <c r="B18" s="63" t="s">
        <v>289</v>
      </c>
      <c r="C18" s="34"/>
      <c r="D18" s="14"/>
      <c r="E18" s="14"/>
      <c r="F18" s="15"/>
      <c r="G18" s="46">
        <v>7430</v>
      </c>
    </row>
    <row r="19" spans="1:7" ht="19.5">
      <c r="A19" s="19"/>
      <c r="B19" s="50"/>
      <c r="C19" s="34"/>
      <c r="D19" s="14"/>
      <c r="E19" s="14"/>
      <c r="F19" s="15"/>
      <c r="G19" s="46"/>
    </row>
    <row r="20" spans="1:7" ht="19.5">
      <c r="A20" s="29"/>
      <c r="B20" s="50"/>
      <c r="C20" s="34"/>
      <c r="D20" s="14"/>
      <c r="E20" s="14"/>
      <c r="F20" s="15"/>
      <c r="G20" s="46"/>
    </row>
    <row r="21" spans="1:7" ht="19.5">
      <c r="A21" s="30"/>
      <c r="B21" s="50"/>
      <c r="C21" s="34"/>
      <c r="D21" s="14"/>
      <c r="E21" s="14"/>
      <c r="F21" s="15"/>
      <c r="G21" s="46"/>
    </row>
    <row r="22" spans="1:7" ht="20.25" thickBot="1">
      <c r="A22" s="52" t="s">
        <v>0</v>
      </c>
      <c r="B22" s="53"/>
      <c r="C22" s="41">
        <f>SUM(C12:C21)</f>
        <v>0</v>
      </c>
      <c r="D22" s="42">
        <f>SUM(D12:D21)</f>
        <v>0</v>
      </c>
      <c r="E22" s="42">
        <f>SUM(E12:E21)</f>
        <v>373</v>
      </c>
      <c r="F22" s="43">
        <f>SUM(F12:F21)</f>
        <v>373</v>
      </c>
      <c r="G22" s="46"/>
    </row>
    <row r="23" ht="17.25" thickTop="1"/>
  </sheetData>
  <sheetProtection/>
  <mergeCells count="11">
    <mergeCell ref="A7:B7"/>
    <mergeCell ref="A8:B8"/>
    <mergeCell ref="A10:A11"/>
    <mergeCell ref="B10:B11"/>
    <mergeCell ref="C10:E10"/>
    <mergeCell ref="F10:F11"/>
    <mergeCell ref="A1:F1"/>
    <mergeCell ref="A2:F2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3">
      <selection activeCell="J21" sqref="J21"/>
    </sheetView>
  </sheetViews>
  <sheetFormatPr defaultColWidth="9.00390625" defaultRowHeight="16.5"/>
  <cols>
    <col min="1" max="1" width="12.50390625" style="0" customWidth="1"/>
    <col min="2" max="2" width="31.875" style="0" customWidth="1"/>
    <col min="3" max="3" width="19.125" style="0" customWidth="1"/>
    <col min="4" max="4" width="17.50390625" style="0" customWidth="1"/>
    <col min="5" max="5" width="17.75390625" style="0" customWidth="1"/>
    <col min="6" max="6" width="16.875" style="0" customWidth="1"/>
    <col min="7" max="7" width="11.50390625" style="0" customWidth="1"/>
    <col min="8" max="8" width="17.625" style="0" customWidth="1"/>
  </cols>
  <sheetData>
    <row r="1" spans="1:7" ht="21">
      <c r="A1" s="107" t="s">
        <v>84</v>
      </c>
      <c r="B1" s="107"/>
      <c r="C1" s="107"/>
      <c r="D1" s="107"/>
      <c r="E1" s="107"/>
      <c r="F1" s="107"/>
      <c r="G1" s="45"/>
    </row>
    <row r="2" spans="1:7" ht="19.5">
      <c r="A2" s="108" t="s">
        <v>92</v>
      </c>
      <c r="B2" s="108"/>
      <c r="C2" s="108"/>
      <c r="D2" s="108"/>
      <c r="E2" s="108"/>
      <c r="F2" s="108"/>
      <c r="G2" s="45"/>
    </row>
    <row r="3" spans="1:7" ht="20.25" thickBot="1">
      <c r="A3" s="13"/>
      <c r="B3" s="13"/>
      <c r="C3" s="13"/>
      <c r="D3" s="13"/>
      <c r="E3" s="13"/>
      <c r="F3" s="13"/>
      <c r="G3" s="46"/>
    </row>
    <row r="4" spans="1:8" ht="20.25" thickTop="1">
      <c r="A4" s="116" t="s">
        <v>6</v>
      </c>
      <c r="B4" s="117"/>
      <c r="C4" s="4" t="s">
        <v>89</v>
      </c>
      <c r="D4" s="4" t="s">
        <v>7</v>
      </c>
      <c r="E4" s="4" t="s">
        <v>8</v>
      </c>
      <c r="F4" s="5" t="s">
        <v>9</v>
      </c>
      <c r="G4" s="47" t="s">
        <v>10</v>
      </c>
      <c r="H4" s="91" t="s">
        <v>80</v>
      </c>
    </row>
    <row r="5" spans="1:8" ht="19.5">
      <c r="A5" s="118" t="s">
        <v>11</v>
      </c>
      <c r="B5" s="119"/>
      <c r="C5" s="8">
        <v>1815</v>
      </c>
      <c r="D5" s="8">
        <v>330</v>
      </c>
      <c r="E5" s="8">
        <v>495</v>
      </c>
      <c r="F5" s="9">
        <f>C5+D5+E5</f>
        <v>2640</v>
      </c>
      <c r="G5" s="48">
        <v>3900</v>
      </c>
      <c r="H5" s="48">
        <v>9600</v>
      </c>
    </row>
    <row r="6" spans="1:7" ht="19.5">
      <c r="A6" s="118" t="s">
        <v>12</v>
      </c>
      <c r="B6" s="119"/>
      <c r="C6" s="8">
        <f>C5*12</f>
        <v>21780</v>
      </c>
      <c r="D6" s="8">
        <f>D5*12</f>
        <v>3960</v>
      </c>
      <c r="E6" s="8">
        <f>E5*12</f>
        <v>5940</v>
      </c>
      <c r="F6" s="9">
        <f>C6+D6+E6</f>
        <v>31680</v>
      </c>
      <c r="G6" s="47"/>
    </row>
    <row r="7" spans="1:7" ht="19.5">
      <c r="A7" s="118" t="s">
        <v>14</v>
      </c>
      <c r="B7" s="119"/>
      <c r="C7" s="8">
        <f>C30</f>
        <v>0</v>
      </c>
      <c r="D7" s="8">
        <f>D30</f>
        <v>964</v>
      </c>
      <c r="E7" s="8">
        <f>E30</f>
        <v>1227</v>
      </c>
      <c r="F7" s="9">
        <f>C7+D7+E7</f>
        <v>2191</v>
      </c>
      <c r="G7" s="47"/>
    </row>
    <row r="8" spans="1:7" ht="20.25" thickBot="1">
      <c r="A8" s="120" t="s">
        <v>15</v>
      </c>
      <c r="B8" s="121"/>
      <c r="C8" s="10">
        <f>C6-C7</f>
        <v>21780</v>
      </c>
      <c r="D8" s="10">
        <f>D6-D7</f>
        <v>2996</v>
      </c>
      <c r="E8" s="10">
        <f>E6-E7</f>
        <v>4713</v>
      </c>
      <c r="F8" s="11">
        <f>C8+D8+E8</f>
        <v>29489</v>
      </c>
      <c r="G8" s="49"/>
    </row>
    <row r="9" spans="1:7" ht="21" thickBot="1" thickTop="1">
      <c r="A9" s="3"/>
      <c r="B9" s="3"/>
      <c r="C9" s="3"/>
      <c r="D9" s="3"/>
      <c r="E9" s="3"/>
      <c r="F9" s="3"/>
      <c r="G9" s="49"/>
    </row>
    <row r="10" spans="1:7" ht="21" thickBot="1" thickTop="1">
      <c r="A10" s="109" t="s">
        <v>16</v>
      </c>
      <c r="B10" s="105" t="s">
        <v>21</v>
      </c>
      <c r="C10" s="111" t="s">
        <v>36</v>
      </c>
      <c r="D10" s="113"/>
      <c r="E10" s="113"/>
      <c r="F10" s="114" t="s">
        <v>17</v>
      </c>
      <c r="G10" s="49"/>
    </row>
    <row r="11" spans="1:7" ht="20.25" thickTop="1">
      <c r="A11" s="110"/>
      <c r="B11" s="106"/>
      <c r="C11" s="4" t="s">
        <v>89</v>
      </c>
      <c r="D11" s="4" t="s">
        <v>7</v>
      </c>
      <c r="E11" s="4" t="s">
        <v>8</v>
      </c>
      <c r="F11" s="115"/>
      <c r="G11" s="49"/>
    </row>
    <row r="12" spans="1:7" ht="19.5">
      <c r="A12" s="19" t="s">
        <v>188</v>
      </c>
      <c r="B12" s="63" t="s">
        <v>189</v>
      </c>
      <c r="C12" s="34"/>
      <c r="D12" s="14"/>
      <c r="E12" s="14">
        <v>465</v>
      </c>
      <c r="F12" s="15">
        <f>SUM(C12:E12)</f>
        <v>465</v>
      </c>
      <c r="G12" s="46"/>
    </row>
    <row r="13" spans="1:7" ht="19.5">
      <c r="A13" s="19" t="s">
        <v>188</v>
      </c>
      <c r="B13" s="63" t="s">
        <v>157</v>
      </c>
      <c r="C13" s="34"/>
      <c r="D13" s="14"/>
      <c r="E13" s="14">
        <v>59</v>
      </c>
      <c r="F13" s="15">
        <f aca="true" t="shared" si="0" ref="F13:F19">SUM(C13:E13)</f>
        <v>59</v>
      </c>
      <c r="G13" s="46"/>
    </row>
    <row r="14" spans="1:7" ht="19.5">
      <c r="A14" s="19" t="s">
        <v>206</v>
      </c>
      <c r="B14" s="63" t="s">
        <v>74</v>
      </c>
      <c r="C14" s="34"/>
      <c r="D14" s="14"/>
      <c r="E14" s="14">
        <v>0</v>
      </c>
      <c r="F14" s="15">
        <f t="shared" si="0"/>
        <v>0</v>
      </c>
      <c r="G14" s="46">
        <v>10755</v>
      </c>
    </row>
    <row r="15" spans="1:7" ht="19.5">
      <c r="A15" s="19" t="s">
        <v>206</v>
      </c>
      <c r="B15" s="63" t="s">
        <v>194</v>
      </c>
      <c r="C15" s="34"/>
      <c r="D15" s="14"/>
      <c r="E15" s="14">
        <v>35</v>
      </c>
      <c r="F15" s="15">
        <f t="shared" si="0"/>
        <v>35</v>
      </c>
      <c r="G15" s="46"/>
    </row>
    <row r="16" spans="1:7" ht="19.5">
      <c r="A16" s="19" t="s">
        <v>206</v>
      </c>
      <c r="B16" s="63" t="s">
        <v>207</v>
      </c>
      <c r="C16" s="34"/>
      <c r="D16" s="14">
        <v>278</v>
      </c>
      <c r="E16" s="14"/>
      <c r="F16" s="15">
        <f t="shared" si="0"/>
        <v>278</v>
      </c>
      <c r="G16" s="46"/>
    </row>
    <row r="17" spans="1:7" ht="19.5">
      <c r="A17" s="19" t="s">
        <v>221</v>
      </c>
      <c r="B17" s="63" t="s">
        <v>194</v>
      </c>
      <c r="C17" s="34"/>
      <c r="D17" s="14"/>
      <c r="E17" s="14">
        <v>120</v>
      </c>
      <c r="F17" s="15">
        <f t="shared" si="0"/>
        <v>120</v>
      </c>
      <c r="G17" s="46"/>
    </row>
    <row r="18" spans="1:7" ht="19.5">
      <c r="A18" s="19" t="s">
        <v>221</v>
      </c>
      <c r="B18" s="63" t="s">
        <v>90</v>
      </c>
      <c r="C18" s="34"/>
      <c r="D18" s="14">
        <v>238</v>
      </c>
      <c r="E18" s="14"/>
      <c r="F18" s="15">
        <f t="shared" si="0"/>
        <v>238</v>
      </c>
      <c r="G18" s="46"/>
    </row>
    <row r="19" spans="1:7" ht="19.5">
      <c r="A19" s="19" t="s">
        <v>224</v>
      </c>
      <c r="B19" s="63" t="s">
        <v>90</v>
      </c>
      <c r="C19" s="34"/>
      <c r="D19" s="14">
        <v>286</v>
      </c>
      <c r="E19" s="14"/>
      <c r="F19" s="15">
        <f t="shared" si="0"/>
        <v>286</v>
      </c>
      <c r="G19" s="46"/>
    </row>
    <row r="20" spans="1:7" ht="19.5">
      <c r="A20" s="19" t="s">
        <v>253</v>
      </c>
      <c r="B20" s="63" t="s">
        <v>254</v>
      </c>
      <c r="C20" s="34"/>
      <c r="D20" s="14"/>
      <c r="E20" s="14">
        <v>178</v>
      </c>
      <c r="F20" s="15">
        <f aca="true" t="shared" si="1" ref="F20:F29">C20+D20+E20</f>
        <v>178</v>
      </c>
      <c r="G20" s="46"/>
    </row>
    <row r="21" spans="1:7" ht="19.5">
      <c r="A21" s="19" t="s">
        <v>253</v>
      </c>
      <c r="B21" s="63" t="s">
        <v>90</v>
      </c>
      <c r="C21" s="34"/>
      <c r="D21" s="14">
        <v>162</v>
      </c>
      <c r="E21" s="14"/>
      <c r="F21" s="15">
        <f t="shared" si="1"/>
        <v>162</v>
      </c>
      <c r="G21" s="46"/>
    </row>
    <row r="22" spans="1:7" ht="19.5">
      <c r="A22" s="19" t="s">
        <v>253</v>
      </c>
      <c r="B22" s="63" t="s">
        <v>255</v>
      </c>
      <c r="C22" s="34"/>
      <c r="D22" s="14"/>
      <c r="E22" s="14">
        <v>125</v>
      </c>
      <c r="F22" s="15">
        <f t="shared" si="1"/>
        <v>125</v>
      </c>
      <c r="G22" s="46"/>
    </row>
    <row r="23" spans="1:7" ht="19.5">
      <c r="A23" s="19" t="s">
        <v>290</v>
      </c>
      <c r="B23" s="63" t="s">
        <v>193</v>
      </c>
      <c r="C23" s="34"/>
      <c r="D23" s="14"/>
      <c r="E23" s="14"/>
      <c r="F23" s="15"/>
      <c r="G23" s="46">
        <v>3889</v>
      </c>
    </row>
    <row r="24" spans="1:7" ht="19.5">
      <c r="A24" s="19" t="s">
        <v>290</v>
      </c>
      <c r="B24" s="63" t="s">
        <v>255</v>
      </c>
      <c r="C24" s="34"/>
      <c r="D24" s="14"/>
      <c r="E24" s="14">
        <v>108</v>
      </c>
      <c r="F24" s="15">
        <f t="shared" si="1"/>
        <v>108</v>
      </c>
      <c r="G24" s="46"/>
    </row>
    <row r="25" spans="1:7" ht="19.5">
      <c r="A25" s="19" t="s">
        <v>290</v>
      </c>
      <c r="B25" s="63" t="s">
        <v>285</v>
      </c>
      <c r="C25" s="34"/>
      <c r="D25" s="14"/>
      <c r="E25" s="14">
        <v>137</v>
      </c>
      <c r="F25" s="15">
        <f t="shared" si="1"/>
        <v>137</v>
      </c>
      <c r="G25" s="46"/>
    </row>
    <row r="26" spans="1:7" ht="19.5">
      <c r="A26" s="19" t="s">
        <v>304</v>
      </c>
      <c r="B26" s="63" t="s">
        <v>303</v>
      </c>
      <c r="C26" s="34"/>
      <c r="D26" s="14"/>
      <c r="E26" s="14"/>
      <c r="F26" s="15">
        <v>200</v>
      </c>
      <c r="G26" s="46"/>
    </row>
    <row r="27" spans="1:7" ht="19.5">
      <c r="A27" s="19"/>
      <c r="B27" s="63"/>
      <c r="C27" s="34"/>
      <c r="D27" s="14"/>
      <c r="E27" s="14"/>
      <c r="F27" s="15"/>
      <c r="G27" s="46"/>
    </row>
    <row r="28" spans="1:7" ht="19.5">
      <c r="A28" s="19"/>
      <c r="B28" s="63"/>
      <c r="C28" s="34"/>
      <c r="D28" s="14"/>
      <c r="E28" s="14"/>
      <c r="F28" s="15"/>
      <c r="G28" s="46"/>
    </row>
    <row r="29" spans="1:7" ht="19.5">
      <c r="A29" s="44"/>
      <c r="B29" s="54"/>
      <c r="C29" s="37"/>
      <c r="D29" s="18"/>
      <c r="E29" s="18"/>
      <c r="F29" s="38"/>
      <c r="G29" s="46"/>
    </row>
    <row r="30" spans="1:7" ht="20.25" thickBot="1">
      <c r="A30" s="52" t="s">
        <v>0</v>
      </c>
      <c r="B30" s="53"/>
      <c r="C30" s="41">
        <f>SUM(C12:C29)</f>
        <v>0</v>
      </c>
      <c r="D30" s="42">
        <f>SUM(D12:D29)</f>
        <v>964</v>
      </c>
      <c r="E30" s="42">
        <f>SUM(E12:E29)</f>
        <v>1227</v>
      </c>
      <c r="F30" s="43">
        <f>SUM(F12:F29)</f>
        <v>2391</v>
      </c>
      <c r="G30" s="46"/>
    </row>
    <row r="31" ht="17.25" thickTop="1"/>
  </sheetData>
  <sheetProtection/>
  <mergeCells count="11">
    <mergeCell ref="A7:B7"/>
    <mergeCell ref="A8:B8"/>
    <mergeCell ref="A10:A11"/>
    <mergeCell ref="B10:B11"/>
    <mergeCell ref="C10:E10"/>
    <mergeCell ref="F10:F11"/>
    <mergeCell ref="A1:F1"/>
    <mergeCell ref="A2:F2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0"/>
  <sheetViews>
    <sheetView zoomScale="86" zoomScaleNormal="86" zoomScalePageLayoutView="0" workbookViewId="0" topLeftCell="A1">
      <selection activeCell="B12" sqref="B12:B24"/>
    </sheetView>
  </sheetViews>
  <sheetFormatPr defaultColWidth="9.00390625" defaultRowHeight="16.5"/>
  <cols>
    <col min="1" max="1" width="14.75390625" style="2" customWidth="1"/>
    <col min="2" max="2" width="21.50390625" style="2" customWidth="1"/>
    <col min="3" max="3" width="16.75390625" style="1" customWidth="1"/>
    <col min="4" max="4" width="19.50390625" style="1" customWidth="1"/>
    <col min="5" max="5" width="17.50390625" style="1" customWidth="1"/>
    <col min="6" max="6" width="16.875" style="1" customWidth="1"/>
    <col min="7" max="7" width="14.00390625" style="45" customWidth="1"/>
    <col min="8" max="8" width="17.375" style="1" customWidth="1"/>
    <col min="9" max="16384" width="9.00390625" style="1" customWidth="1"/>
  </cols>
  <sheetData>
    <row r="1" spans="1:6" ht="21">
      <c r="A1" s="107" t="s">
        <v>64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/>
      <c r="F3" s="13"/>
      <c r="G3" s="46"/>
    </row>
    <row r="4" spans="1:8" s="3" customFormat="1" ht="20.25" thickTop="1">
      <c r="A4" s="116" t="s">
        <v>24</v>
      </c>
      <c r="B4" s="117"/>
      <c r="C4" s="4" t="s">
        <v>89</v>
      </c>
      <c r="D4" s="4" t="s">
        <v>25</v>
      </c>
      <c r="E4" s="4" t="s">
        <v>26</v>
      </c>
      <c r="F4" s="5" t="s">
        <v>27</v>
      </c>
      <c r="G4" s="47" t="s">
        <v>28</v>
      </c>
      <c r="H4" s="3" t="s">
        <v>87</v>
      </c>
    </row>
    <row r="5" spans="1:8" s="3" customFormat="1" ht="19.5">
      <c r="A5" s="118" t="s">
        <v>29</v>
      </c>
      <c r="B5" s="119"/>
      <c r="C5" s="8">
        <v>1815</v>
      </c>
      <c r="D5" s="8">
        <v>220</v>
      </c>
      <c r="E5" s="8">
        <v>385</v>
      </c>
      <c r="F5" s="9">
        <f>C5+D5+E5</f>
        <v>2420</v>
      </c>
      <c r="G5" s="48">
        <v>2700</v>
      </c>
      <c r="H5" s="47">
        <v>6960</v>
      </c>
    </row>
    <row r="6" spans="1:7" s="3" customFormat="1" ht="19.5">
      <c r="A6" s="118" t="s">
        <v>30</v>
      </c>
      <c r="B6" s="119"/>
      <c r="C6" s="8">
        <f>C5*12</f>
        <v>21780</v>
      </c>
      <c r="D6" s="8">
        <f>D5*12</f>
        <v>2640</v>
      </c>
      <c r="E6" s="8">
        <f>E5*12</f>
        <v>4620</v>
      </c>
      <c r="F6" s="9">
        <f>C6+D6+E6</f>
        <v>29040</v>
      </c>
      <c r="G6" s="47"/>
    </row>
    <row r="7" spans="1:7" s="3" customFormat="1" ht="19.5">
      <c r="A7" s="118" t="s">
        <v>65</v>
      </c>
      <c r="B7" s="119"/>
      <c r="C7" s="8">
        <f>C32</f>
        <v>0</v>
      </c>
      <c r="D7" s="8">
        <f>D32</f>
        <v>1359</v>
      </c>
      <c r="E7" s="8">
        <f>E32</f>
        <v>5081</v>
      </c>
      <c r="F7" s="9">
        <f>C7+D7+E7</f>
        <v>6440</v>
      </c>
      <c r="G7" s="47"/>
    </row>
    <row r="8" spans="1:7" s="3" customFormat="1" ht="20.25" thickBot="1">
      <c r="A8" s="120" t="s">
        <v>50</v>
      </c>
      <c r="B8" s="121"/>
      <c r="C8" s="10">
        <f>C6-C7</f>
        <v>21780</v>
      </c>
      <c r="D8" s="10">
        <f>D6-D7</f>
        <v>1281</v>
      </c>
      <c r="E8" s="10">
        <f>E6-E7</f>
        <v>-461</v>
      </c>
      <c r="F8" s="11">
        <f>C8+D8+E8</f>
        <v>22600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66</v>
      </c>
      <c r="B10" s="105" t="s">
        <v>21</v>
      </c>
      <c r="C10" s="111" t="s">
        <v>36</v>
      </c>
      <c r="D10" s="113"/>
      <c r="E10" s="113"/>
      <c r="F10" s="114" t="s">
        <v>67</v>
      </c>
      <c r="G10" s="49"/>
    </row>
    <row r="11" spans="1:7" s="3" customFormat="1" ht="20.25" thickTop="1">
      <c r="A11" s="110"/>
      <c r="B11" s="106"/>
      <c r="C11" s="4" t="s">
        <v>89</v>
      </c>
      <c r="D11" s="4" t="s">
        <v>68</v>
      </c>
      <c r="E11" s="4" t="s">
        <v>69</v>
      </c>
      <c r="F11" s="115"/>
      <c r="G11" s="49"/>
    </row>
    <row r="12" spans="1:7" s="7" customFormat="1" ht="19.5">
      <c r="A12" s="97" t="s">
        <v>95</v>
      </c>
      <c r="B12" s="64" t="s">
        <v>96</v>
      </c>
      <c r="C12" s="34"/>
      <c r="D12" s="14"/>
      <c r="E12" s="14">
        <v>1000</v>
      </c>
      <c r="F12" s="15">
        <f>SUM(C12:E12)</f>
        <v>1000</v>
      </c>
      <c r="G12" s="46"/>
    </row>
    <row r="13" spans="1:7" s="7" customFormat="1" ht="19.5">
      <c r="A13" s="97" t="s">
        <v>123</v>
      </c>
      <c r="B13" s="64" t="s">
        <v>124</v>
      </c>
      <c r="C13" s="34"/>
      <c r="D13" s="14"/>
      <c r="E13" s="14">
        <v>376</v>
      </c>
      <c r="F13" s="15">
        <f aca="true" t="shared" si="0" ref="F13:F28">SUM(C13:E13)</f>
        <v>376</v>
      </c>
      <c r="G13" s="46"/>
    </row>
    <row r="14" spans="1:7" s="7" customFormat="1" ht="19.5">
      <c r="A14" s="97" t="s">
        <v>129</v>
      </c>
      <c r="B14" s="64" t="s">
        <v>130</v>
      </c>
      <c r="C14" s="34"/>
      <c r="D14" s="14"/>
      <c r="E14" s="14">
        <v>50</v>
      </c>
      <c r="F14" s="15">
        <f t="shared" si="0"/>
        <v>50</v>
      </c>
      <c r="G14" s="46"/>
    </row>
    <row r="15" spans="1:7" s="7" customFormat="1" ht="19.5">
      <c r="A15" s="97" t="s">
        <v>166</v>
      </c>
      <c r="B15" s="64" t="s">
        <v>167</v>
      </c>
      <c r="C15" s="34"/>
      <c r="D15" s="14">
        <v>585</v>
      </c>
      <c r="E15" s="14">
        <v>3194</v>
      </c>
      <c r="F15" s="15">
        <f t="shared" si="0"/>
        <v>3779</v>
      </c>
      <c r="G15" s="46"/>
    </row>
    <row r="16" spans="1:7" s="7" customFormat="1" ht="19.5">
      <c r="A16" s="97" t="s">
        <v>173</v>
      </c>
      <c r="B16" s="64" t="s">
        <v>108</v>
      </c>
      <c r="C16" s="34"/>
      <c r="D16" s="14">
        <v>258</v>
      </c>
      <c r="E16" s="14"/>
      <c r="F16" s="15">
        <f t="shared" si="0"/>
        <v>258</v>
      </c>
      <c r="G16" s="46"/>
    </row>
    <row r="17" spans="1:7" s="7" customFormat="1" ht="19.5">
      <c r="A17" s="97" t="s">
        <v>181</v>
      </c>
      <c r="B17" s="64" t="s">
        <v>108</v>
      </c>
      <c r="C17" s="34"/>
      <c r="D17" s="14">
        <v>99</v>
      </c>
      <c r="E17" s="14"/>
      <c r="F17" s="15">
        <f t="shared" si="0"/>
        <v>99</v>
      </c>
      <c r="G17" s="46"/>
    </row>
    <row r="18" spans="1:7" s="7" customFormat="1" ht="19.5">
      <c r="A18" s="97" t="s">
        <v>185</v>
      </c>
      <c r="B18" s="64" t="s">
        <v>108</v>
      </c>
      <c r="C18" s="34"/>
      <c r="D18" s="14">
        <v>218</v>
      </c>
      <c r="E18" s="14"/>
      <c r="F18" s="15">
        <f t="shared" si="0"/>
        <v>218</v>
      </c>
      <c r="G18" s="46"/>
    </row>
    <row r="19" spans="1:7" s="7" customFormat="1" ht="19.5">
      <c r="A19" s="97" t="s">
        <v>187</v>
      </c>
      <c r="B19" s="64" t="s">
        <v>126</v>
      </c>
      <c r="C19" s="34"/>
      <c r="D19" s="14">
        <v>199</v>
      </c>
      <c r="E19" s="14"/>
      <c r="F19" s="15">
        <f t="shared" si="0"/>
        <v>199</v>
      </c>
      <c r="G19" s="46"/>
    </row>
    <row r="20" spans="1:7" s="7" customFormat="1" ht="19.5">
      <c r="A20" s="97" t="s">
        <v>213</v>
      </c>
      <c r="B20" s="64" t="s">
        <v>74</v>
      </c>
      <c r="C20" s="34"/>
      <c r="D20" s="14"/>
      <c r="E20" s="14">
        <v>0</v>
      </c>
      <c r="F20" s="15">
        <f t="shared" si="0"/>
        <v>0</v>
      </c>
      <c r="G20" s="46">
        <v>9645</v>
      </c>
    </row>
    <row r="21" spans="1:7" s="7" customFormat="1" ht="19.5">
      <c r="A21" s="97" t="s">
        <v>259</v>
      </c>
      <c r="B21" s="64" t="s">
        <v>148</v>
      </c>
      <c r="C21" s="34"/>
      <c r="D21" s="14"/>
      <c r="E21" s="14">
        <v>283</v>
      </c>
      <c r="F21" s="15">
        <f t="shared" si="0"/>
        <v>283</v>
      </c>
      <c r="G21" s="46"/>
    </row>
    <row r="22" spans="1:7" s="7" customFormat="1" ht="19.5">
      <c r="A22" s="97" t="s">
        <v>276</v>
      </c>
      <c r="B22" s="64" t="s">
        <v>193</v>
      </c>
      <c r="C22" s="34"/>
      <c r="D22" s="14"/>
      <c r="E22" s="14"/>
      <c r="F22" s="15">
        <f t="shared" si="0"/>
        <v>0</v>
      </c>
      <c r="G22" s="46">
        <v>2700</v>
      </c>
    </row>
    <row r="23" spans="1:7" s="7" customFormat="1" ht="19.5">
      <c r="A23" s="97" t="s">
        <v>310</v>
      </c>
      <c r="B23" s="64" t="s">
        <v>289</v>
      </c>
      <c r="C23" s="34"/>
      <c r="D23" s="14"/>
      <c r="E23" s="14"/>
      <c r="F23" s="15">
        <f t="shared" si="0"/>
        <v>0</v>
      </c>
      <c r="G23" s="46">
        <v>2700</v>
      </c>
    </row>
    <row r="24" spans="1:7" s="7" customFormat="1" ht="19.5">
      <c r="A24" s="97" t="s">
        <v>310</v>
      </c>
      <c r="B24" s="64" t="s">
        <v>262</v>
      </c>
      <c r="C24" s="34"/>
      <c r="D24" s="14"/>
      <c r="E24" s="14">
        <v>178</v>
      </c>
      <c r="F24" s="15">
        <f t="shared" si="0"/>
        <v>178</v>
      </c>
      <c r="G24" s="46"/>
    </row>
    <row r="25" spans="1:7" s="7" customFormat="1" ht="19.5">
      <c r="A25" s="19"/>
      <c r="B25" s="50"/>
      <c r="C25" s="34"/>
      <c r="D25" s="14"/>
      <c r="E25" s="14"/>
      <c r="F25" s="15">
        <f t="shared" si="0"/>
        <v>0</v>
      </c>
      <c r="G25" s="46"/>
    </row>
    <row r="26" spans="1:7" s="7" customFormat="1" ht="19.5">
      <c r="A26" s="19"/>
      <c r="B26" s="50"/>
      <c r="C26" s="34"/>
      <c r="D26" s="14"/>
      <c r="E26" s="14"/>
      <c r="F26" s="15">
        <f t="shared" si="0"/>
        <v>0</v>
      </c>
      <c r="G26" s="46"/>
    </row>
    <row r="27" spans="1:7" s="7" customFormat="1" ht="19.5">
      <c r="A27" s="19"/>
      <c r="B27" s="50"/>
      <c r="C27" s="34"/>
      <c r="D27" s="14"/>
      <c r="E27" s="14"/>
      <c r="F27" s="15">
        <f t="shared" si="0"/>
        <v>0</v>
      </c>
      <c r="G27" s="46"/>
    </row>
    <row r="28" spans="1:7" s="7" customFormat="1" ht="19.5">
      <c r="A28" s="19"/>
      <c r="B28" s="50"/>
      <c r="C28" s="34"/>
      <c r="D28" s="14"/>
      <c r="E28" s="14"/>
      <c r="F28" s="15">
        <f t="shared" si="0"/>
        <v>0</v>
      </c>
      <c r="G28" s="46"/>
    </row>
    <row r="29" spans="1:7" s="7" customFormat="1" ht="19.5">
      <c r="A29" s="19"/>
      <c r="B29" s="50"/>
      <c r="C29" s="34"/>
      <c r="D29" s="14"/>
      <c r="E29" s="14"/>
      <c r="F29" s="15">
        <f>SUM(C29:E29)</f>
        <v>0</v>
      </c>
      <c r="G29" s="46"/>
    </row>
    <row r="30" spans="1:7" s="7" customFormat="1" ht="19.5">
      <c r="A30" s="19"/>
      <c r="B30" s="50"/>
      <c r="C30" s="34"/>
      <c r="D30" s="14"/>
      <c r="E30" s="14"/>
      <c r="F30" s="15">
        <f>SUM(C30:E30)</f>
        <v>0</v>
      </c>
      <c r="G30" s="46"/>
    </row>
    <row r="31" spans="1:7" s="7" customFormat="1" ht="19.5">
      <c r="A31" s="19"/>
      <c r="B31" s="50"/>
      <c r="C31" s="34"/>
      <c r="D31" s="14"/>
      <c r="E31" s="14"/>
      <c r="F31" s="15">
        <f>SUM(C31:E31)</f>
        <v>0</v>
      </c>
      <c r="G31" s="46"/>
    </row>
    <row r="32" spans="1:7" s="7" customFormat="1" ht="20.25" thickBot="1">
      <c r="A32" s="12" t="s">
        <v>39</v>
      </c>
      <c r="B32" s="33"/>
      <c r="C32" s="35">
        <f>SUM(C12:C31)</f>
        <v>0</v>
      </c>
      <c r="D32" s="16">
        <f>SUM(D12:D31)</f>
        <v>1359</v>
      </c>
      <c r="E32" s="16">
        <f>SUM(E12:E31)</f>
        <v>5081</v>
      </c>
      <c r="F32" s="17">
        <f>SUM(C32:E32)</f>
        <v>6440</v>
      </c>
      <c r="G32" s="46"/>
    </row>
    <row r="33" spans="1:7" s="7" customFormat="1" ht="20.25" thickTop="1">
      <c r="A33" s="3"/>
      <c r="B33" s="3"/>
      <c r="G33" s="46"/>
    </row>
    <row r="34" spans="1:7" s="7" customFormat="1" ht="19.5">
      <c r="A34" s="3"/>
      <c r="B34" s="3"/>
      <c r="G34" s="46"/>
    </row>
    <row r="35" spans="1:7" s="7" customFormat="1" ht="19.5">
      <c r="A35" s="3"/>
      <c r="B35" s="3"/>
      <c r="G35" s="46"/>
    </row>
    <row r="36" spans="1:7" s="7" customFormat="1" ht="19.5">
      <c r="A36" s="3"/>
      <c r="B36" s="3"/>
      <c r="G36" s="46"/>
    </row>
    <row r="37" spans="1:7" s="7" customFormat="1" ht="19.5">
      <c r="A37" s="3"/>
      <c r="B37" s="3"/>
      <c r="F37" s="7" t="s">
        <v>1</v>
      </c>
      <c r="G37" s="46"/>
    </row>
    <row r="38" spans="1:7" s="7" customFormat="1" ht="19.5">
      <c r="A38" s="3"/>
      <c r="B38" s="3"/>
      <c r="F38" s="7" t="s">
        <v>3</v>
      </c>
      <c r="G38" s="46"/>
    </row>
    <row r="39" spans="1:7" s="7" customFormat="1" ht="19.5">
      <c r="A39" s="3"/>
      <c r="B39" s="3"/>
      <c r="G39" s="46"/>
    </row>
    <row r="40" spans="1:7" s="7" customFormat="1" ht="19.5">
      <c r="A40" s="3"/>
      <c r="B40" s="3"/>
      <c r="G40" s="46"/>
    </row>
    <row r="41" spans="1:7" s="7" customFormat="1" ht="19.5">
      <c r="A41" s="3"/>
      <c r="B41" s="3"/>
      <c r="G41" s="46"/>
    </row>
    <row r="42" spans="1:7" s="7" customFormat="1" ht="19.5">
      <c r="A42" s="3"/>
      <c r="B42" s="3"/>
      <c r="G42" s="46"/>
    </row>
    <row r="43" spans="1:7" s="7" customFormat="1" ht="19.5">
      <c r="A43" s="3"/>
      <c r="B43" s="3"/>
      <c r="G43" s="46"/>
    </row>
    <row r="44" spans="1:7" s="7" customFormat="1" ht="19.5">
      <c r="A44" s="3"/>
      <c r="B44" s="3"/>
      <c r="G44" s="46"/>
    </row>
    <row r="45" spans="1:7" s="7" customFormat="1" ht="19.5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  <row r="387" spans="1:7" s="7" customFormat="1" ht="19.5">
      <c r="A387" s="3"/>
      <c r="B387" s="3"/>
      <c r="G387" s="46"/>
    </row>
    <row r="388" spans="1:7" s="7" customFormat="1" ht="19.5">
      <c r="A388" s="3"/>
      <c r="B388" s="3"/>
      <c r="G388" s="46"/>
    </row>
    <row r="389" spans="1:7" s="7" customFormat="1" ht="19.5">
      <c r="A389" s="3"/>
      <c r="B389" s="3"/>
      <c r="G389" s="46"/>
    </row>
    <row r="390" spans="1:7" s="7" customFormat="1" ht="19.5">
      <c r="A390" s="3"/>
      <c r="B390" s="3"/>
      <c r="G390" s="46"/>
    </row>
  </sheetData>
  <sheetProtection/>
  <mergeCells count="11">
    <mergeCell ref="A8:B8"/>
    <mergeCell ref="B10:B11"/>
    <mergeCell ref="A1:F1"/>
    <mergeCell ref="A2:F2"/>
    <mergeCell ref="A10:A11"/>
    <mergeCell ref="C10:E10"/>
    <mergeCell ref="F10:F11"/>
    <mergeCell ref="A4:B4"/>
    <mergeCell ref="A5:B5"/>
    <mergeCell ref="A6:B6"/>
    <mergeCell ref="A7:B7"/>
  </mergeCells>
  <printOptions horizontalCentered="1" verticalCentered="1"/>
  <pageMargins left="0.35433070866141736" right="0.35433070866141736" top="0.3937007874015748" bottom="0.3937007874015748" header="0.11811023622047245" footer="0.11811023622047245"/>
  <pageSetup horizontalDpi="300" verticalDpi="300" orientation="portrait" paperSize="9" scale="95" r:id="rId1"/>
  <headerFooter alignWithMargins="0">
    <oddFooter>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1"/>
  <sheetViews>
    <sheetView zoomScalePageLayoutView="0" workbookViewId="0" topLeftCell="A1">
      <selection activeCell="B20" sqref="B20"/>
    </sheetView>
  </sheetViews>
  <sheetFormatPr defaultColWidth="9.00390625" defaultRowHeight="16.5"/>
  <cols>
    <col min="1" max="1" width="14.75390625" style="2" customWidth="1"/>
    <col min="2" max="2" width="23.50390625" style="2" customWidth="1"/>
    <col min="3" max="3" width="16.75390625" style="1" customWidth="1"/>
    <col min="4" max="4" width="19.50390625" style="1" customWidth="1"/>
    <col min="5" max="5" width="17.50390625" style="1" customWidth="1"/>
    <col min="6" max="6" width="14.00390625" style="1" customWidth="1"/>
    <col min="7" max="7" width="12.875" style="45" customWidth="1"/>
    <col min="8" max="8" width="16.25390625" style="1" customWidth="1"/>
    <col min="9" max="16384" width="9.00390625" style="1" customWidth="1"/>
  </cols>
  <sheetData>
    <row r="1" spans="1:6" ht="21">
      <c r="A1" s="107" t="s">
        <v>71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/>
      <c r="F3" s="13"/>
      <c r="G3" s="46"/>
    </row>
    <row r="4" spans="1:8" s="3" customFormat="1" ht="20.25" thickTop="1">
      <c r="A4" s="116" t="s">
        <v>42</v>
      </c>
      <c r="B4" s="117"/>
      <c r="C4" s="4" t="s">
        <v>89</v>
      </c>
      <c r="D4" s="4" t="s">
        <v>43</v>
      </c>
      <c r="E4" s="4" t="s">
        <v>44</v>
      </c>
      <c r="F4" s="5" t="s">
        <v>45</v>
      </c>
      <c r="G4" s="47" t="s">
        <v>46</v>
      </c>
      <c r="H4" s="3" t="s">
        <v>80</v>
      </c>
    </row>
    <row r="5" spans="1:8" s="3" customFormat="1" ht="19.5">
      <c r="A5" s="118" t="s">
        <v>47</v>
      </c>
      <c r="B5" s="119"/>
      <c r="C5" s="8">
        <v>1485</v>
      </c>
      <c r="D5" s="8">
        <v>220</v>
      </c>
      <c r="E5" s="8">
        <v>330</v>
      </c>
      <c r="F5" s="9">
        <f>C5+D5+E5</f>
        <v>2035</v>
      </c>
      <c r="G5" s="48">
        <v>2400</v>
      </c>
      <c r="H5" s="47">
        <v>6300</v>
      </c>
    </row>
    <row r="6" spans="1:7" s="3" customFormat="1" ht="19.5">
      <c r="A6" s="118" t="s">
        <v>48</v>
      </c>
      <c r="B6" s="119"/>
      <c r="C6" s="8">
        <f>C5*12</f>
        <v>17820</v>
      </c>
      <c r="D6" s="8">
        <f>D5*12</f>
        <v>2640</v>
      </c>
      <c r="E6" s="8">
        <f>E5*12</f>
        <v>3960</v>
      </c>
      <c r="F6" s="9">
        <f>C6+D6+E6</f>
        <v>24420</v>
      </c>
      <c r="G6" s="47"/>
    </row>
    <row r="7" spans="1:7" s="3" customFormat="1" ht="19.5">
      <c r="A7" s="118" t="s">
        <v>49</v>
      </c>
      <c r="B7" s="119"/>
      <c r="C7" s="8">
        <f>C26</f>
        <v>3899</v>
      </c>
      <c r="D7" s="8">
        <f>D26</f>
        <v>0</v>
      </c>
      <c r="E7" s="8">
        <f>E26</f>
        <v>584</v>
      </c>
      <c r="F7" s="9">
        <f>C7+D7+E7</f>
        <v>4483</v>
      </c>
      <c r="G7" s="47"/>
    </row>
    <row r="8" spans="1:7" s="3" customFormat="1" ht="20.25" thickBot="1">
      <c r="A8" s="120" t="s">
        <v>50</v>
      </c>
      <c r="B8" s="121"/>
      <c r="C8" s="10">
        <f>C6-C7</f>
        <v>13921</v>
      </c>
      <c r="D8" s="10">
        <f>D6-D7</f>
        <v>2640</v>
      </c>
      <c r="E8" s="10">
        <f>E6-E7</f>
        <v>3376</v>
      </c>
      <c r="F8" s="11">
        <f>C8+D8+E8</f>
        <v>19937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51</v>
      </c>
      <c r="B10" s="105" t="s">
        <v>21</v>
      </c>
      <c r="C10" s="111" t="s">
        <v>36</v>
      </c>
      <c r="D10" s="112"/>
      <c r="E10" s="112"/>
      <c r="F10" s="114" t="s">
        <v>52</v>
      </c>
      <c r="G10" s="49"/>
    </row>
    <row r="11" spans="1:7" s="3" customFormat="1" ht="20.25" thickTop="1">
      <c r="A11" s="110"/>
      <c r="B11" s="122"/>
      <c r="C11" s="4" t="s">
        <v>89</v>
      </c>
      <c r="D11" s="6" t="s">
        <v>43</v>
      </c>
      <c r="E11" s="6" t="s">
        <v>44</v>
      </c>
      <c r="F11" s="115"/>
      <c r="G11" s="49"/>
    </row>
    <row r="12" spans="1:7" s="7" customFormat="1" ht="19.5">
      <c r="A12" s="97" t="s">
        <v>97</v>
      </c>
      <c r="B12" s="63" t="s">
        <v>98</v>
      </c>
      <c r="C12" s="34"/>
      <c r="D12" s="14"/>
      <c r="E12" s="14">
        <v>168</v>
      </c>
      <c r="F12" s="15">
        <f>SUM(C12:E12)</f>
        <v>168</v>
      </c>
      <c r="G12" s="46"/>
    </row>
    <row r="13" spans="1:7" s="7" customFormat="1" ht="19.5">
      <c r="A13" s="97" t="s">
        <v>143</v>
      </c>
      <c r="B13" s="63" t="s">
        <v>144</v>
      </c>
      <c r="C13" s="34"/>
      <c r="D13" s="14"/>
      <c r="E13" s="14">
        <v>258</v>
      </c>
      <c r="F13" s="15">
        <f aca="true" t="shared" si="0" ref="F13:F25">SUM(C13:E13)</f>
        <v>258</v>
      </c>
      <c r="G13" s="46"/>
    </row>
    <row r="14" spans="1:7" s="7" customFormat="1" ht="19.5">
      <c r="A14" s="97" t="s">
        <v>174</v>
      </c>
      <c r="B14" s="63" t="s">
        <v>163</v>
      </c>
      <c r="C14" s="34">
        <v>3899</v>
      </c>
      <c r="D14" s="14"/>
      <c r="E14" s="14"/>
      <c r="F14" s="15">
        <f t="shared" si="0"/>
        <v>3899</v>
      </c>
      <c r="G14" s="46"/>
    </row>
    <row r="15" spans="1:7" s="7" customFormat="1" ht="19.5">
      <c r="A15" s="97" t="s">
        <v>200</v>
      </c>
      <c r="B15" s="63" t="s">
        <v>74</v>
      </c>
      <c r="C15" s="34"/>
      <c r="D15" s="14"/>
      <c r="E15" s="14">
        <v>0</v>
      </c>
      <c r="F15" s="15">
        <f t="shared" si="0"/>
        <v>0</v>
      </c>
      <c r="G15" s="46">
        <v>8635</v>
      </c>
    </row>
    <row r="16" spans="1:7" s="7" customFormat="1" ht="19.5">
      <c r="A16" s="97" t="s">
        <v>213</v>
      </c>
      <c r="B16" s="63" t="s">
        <v>144</v>
      </c>
      <c r="C16" s="34"/>
      <c r="D16" s="14"/>
      <c r="E16" s="14">
        <v>79</v>
      </c>
      <c r="F16" s="15">
        <f t="shared" si="0"/>
        <v>79</v>
      </c>
      <c r="G16" s="46"/>
    </row>
    <row r="17" spans="1:7" s="7" customFormat="1" ht="19.5">
      <c r="A17" s="97" t="s">
        <v>217</v>
      </c>
      <c r="B17" s="64" t="s">
        <v>218</v>
      </c>
      <c r="C17" s="34"/>
      <c r="D17" s="14"/>
      <c r="E17" s="14"/>
      <c r="F17" s="15">
        <v>45</v>
      </c>
      <c r="G17" s="46"/>
    </row>
    <row r="18" spans="1:7" s="7" customFormat="1" ht="19.5">
      <c r="A18" s="97" t="s">
        <v>220</v>
      </c>
      <c r="B18" s="64" t="s">
        <v>144</v>
      </c>
      <c r="C18" s="34"/>
      <c r="D18" s="14"/>
      <c r="E18" s="14">
        <v>79</v>
      </c>
      <c r="F18" s="15">
        <f t="shared" si="0"/>
        <v>79</v>
      </c>
      <c r="G18" s="46"/>
    </row>
    <row r="19" spans="1:7" s="7" customFormat="1" ht="19.5">
      <c r="A19" s="97" t="s">
        <v>264</v>
      </c>
      <c r="B19" s="64" t="s">
        <v>193</v>
      </c>
      <c r="C19" s="34"/>
      <c r="D19" s="14"/>
      <c r="E19" s="14"/>
      <c r="F19" s="15">
        <f t="shared" si="0"/>
        <v>0</v>
      </c>
      <c r="G19" s="47">
        <v>2345</v>
      </c>
    </row>
    <row r="20" spans="1:7" s="7" customFormat="1" ht="19.5">
      <c r="A20" s="97" t="s">
        <v>288</v>
      </c>
      <c r="B20" s="64" t="s">
        <v>289</v>
      </c>
      <c r="C20" s="34"/>
      <c r="D20" s="14"/>
      <c r="E20" s="14"/>
      <c r="F20" s="15">
        <f t="shared" si="0"/>
        <v>0</v>
      </c>
      <c r="G20" s="46">
        <v>2400</v>
      </c>
    </row>
    <row r="21" spans="1:7" s="7" customFormat="1" ht="19.5">
      <c r="A21" s="97" t="s">
        <v>288</v>
      </c>
      <c r="B21" s="64" t="s">
        <v>289</v>
      </c>
      <c r="C21" s="34"/>
      <c r="D21" s="14"/>
      <c r="E21" s="14"/>
      <c r="F21" s="15">
        <f t="shared" si="0"/>
        <v>0</v>
      </c>
      <c r="G21" s="46">
        <v>2400</v>
      </c>
    </row>
    <row r="22" spans="1:7" s="7" customFormat="1" ht="19.5">
      <c r="A22" s="97"/>
      <c r="B22" s="64"/>
      <c r="C22" s="34"/>
      <c r="D22" s="14"/>
      <c r="E22" s="14"/>
      <c r="F22" s="15"/>
      <c r="G22" s="46"/>
    </row>
    <row r="23" spans="1:7" s="7" customFormat="1" ht="19.5">
      <c r="A23" s="97"/>
      <c r="B23" s="64"/>
      <c r="C23" s="34"/>
      <c r="D23" s="14"/>
      <c r="E23" s="14"/>
      <c r="F23" s="15"/>
      <c r="G23" s="46"/>
    </row>
    <row r="24" spans="1:7" s="7" customFormat="1" ht="19.5">
      <c r="A24" s="97"/>
      <c r="B24" s="64"/>
      <c r="C24" s="34"/>
      <c r="D24" s="14"/>
      <c r="E24" s="14"/>
      <c r="F24" s="15">
        <f t="shared" si="0"/>
        <v>0</v>
      </c>
      <c r="G24" s="46"/>
    </row>
    <row r="25" spans="1:7" s="7" customFormat="1" ht="19.5">
      <c r="A25" s="44"/>
      <c r="B25" s="54"/>
      <c r="C25" s="37"/>
      <c r="D25" s="18"/>
      <c r="E25" s="18"/>
      <c r="F25" s="15">
        <f t="shared" si="0"/>
        <v>0</v>
      </c>
      <c r="G25" s="46"/>
    </row>
    <row r="26" spans="1:7" s="7" customFormat="1" ht="20.25" thickBot="1">
      <c r="A26" s="52" t="s">
        <v>0</v>
      </c>
      <c r="B26" s="66"/>
      <c r="C26" s="41">
        <f>SUM(C12:C25)</f>
        <v>3899</v>
      </c>
      <c r="D26" s="42">
        <f>SUM(D12:D25)</f>
        <v>0</v>
      </c>
      <c r="E26" s="42">
        <f>SUM(E12:E25)</f>
        <v>584</v>
      </c>
      <c r="F26" s="43">
        <f>SUM(F12:F25)</f>
        <v>4528</v>
      </c>
      <c r="G26" s="46"/>
    </row>
    <row r="27" spans="1:7" s="7" customFormat="1" ht="20.25" thickTop="1">
      <c r="A27" s="3"/>
      <c r="B27" s="3"/>
      <c r="G27" s="46"/>
    </row>
    <row r="28" spans="1:7" s="7" customFormat="1" ht="19.5">
      <c r="A28" s="3"/>
      <c r="B28" s="3"/>
      <c r="G28" s="46"/>
    </row>
    <row r="29" spans="1:7" s="7" customFormat="1" ht="19.5">
      <c r="A29" s="3"/>
      <c r="B29" s="3"/>
      <c r="G29" s="46"/>
    </row>
    <row r="30" spans="1:7" s="7" customFormat="1" ht="19.5">
      <c r="A30" s="3"/>
      <c r="B30" s="3"/>
      <c r="G30" s="46"/>
    </row>
    <row r="31" spans="1:7" s="7" customFormat="1" ht="19.5">
      <c r="A31" s="3"/>
      <c r="B31" s="3"/>
      <c r="G31" s="46"/>
    </row>
    <row r="32" spans="1:7" s="7" customFormat="1" ht="19.5">
      <c r="A32" s="3"/>
      <c r="B32" s="3"/>
      <c r="G32" s="46"/>
    </row>
    <row r="33" spans="1:7" s="7" customFormat="1" ht="19.5">
      <c r="A33" s="3"/>
      <c r="B33" s="3"/>
      <c r="G33" s="46"/>
    </row>
    <row r="34" spans="1:7" s="7" customFormat="1" ht="19.5">
      <c r="A34" s="3"/>
      <c r="B34" s="3"/>
      <c r="G34" s="46"/>
    </row>
    <row r="35" spans="1:7" s="7" customFormat="1" ht="19.5">
      <c r="A35" s="3"/>
      <c r="B35" s="3"/>
      <c r="G35" s="46"/>
    </row>
    <row r="36" spans="1:7" s="7" customFormat="1" ht="19.5">
      <c r="A36" s="3"/>
      <c r="B36" s="3"/>
      <c r="G36" s="46"/>
    </row>
    <row r="37" spans="1:7" s="7" customFormat="1" ht="19.5">
      <c r="A37" s="3"/>
      <c r="B37" s="3"/>
      <c r="G37" s="46"/>
    </row>
    <row r="38" spans="1:7" s="7" customFormat="1" ht="19.5">
      <c r="A38" s="3"/>
      <c r="B38" s="3"/>
      <c r="G38" s="46"/>
    </row>
    <row r="39" spans="1:7" s="7" customFormat="1" ht="19.5">
      <c r="A39" s="3"/>
      <c r="B39" s="3"/>
      <c r="G39" s="46"/>
    </row>
    <row r="40" spans="1:7" s="7" customFormat="1" ht="19.5">
      <c r="A40" s="3"/>
      <c r="B40" s="3"/>
      <c r="G40" s="46"/>
    </row>
    <row r="41" spans="1:7" s="7" customFormat="1" ht="19.5">
      <c r="A41" s="3"/>
      <c r="B41" s="3"/>
      <c r="G41" s="46"/>
    </row>
    <row r="42" spans="1:7" s="7" customFormat="1" ht="19.5">
      <c r="A42" s="3"/>
      <c r="B42" s="3"/>
      <c r="G42" s="46"/>
    </row>
    <row r="43" spans="1:7" s="7" customFormat="1" ht="19.5">
      <c r="A43" s="3"/>
      <c r="B43" s="3"/>
      <c r="G43" s="46"/>
    </row>
    <row r="44" spans="1:7" s="7" customFormat="1" ht="19.5">
      <c r="A44" s="3"/>
      <c r="B44" s="3"/>
      <c r="G44" s="46"/>
    </row>
    <row r="45" spans="1:7" s="7" customFormat="1" ht="19.5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  <row r="387" spans="1:7" s="7" customFormat="1" ht="19.5">
      <c r="A387" s="3"/>
      <c r="B387" s="3"/>
      <c r="G387" s="46"/>
    </row>
    <row r="388" spans="1:7" s="7" customFormat="1" ht="19.5">
      <c r="A388" s="3"/>
      <c r="B388" s="3"/>
      <c r="G388" s="46"/>
    </row>
    <row r="389" spans="1:7" s="7" customFormat="1" ht="19.5">
      <c r="A389" s="3"/>
      <c r="B389" s="3"/>
      <c r="G389" s="46"/>
    </row>
    <row r="390" spans="1:7" s="7" customFormat="1" ht="19.5">
      <c r="A390" s="3"/>
      <c r="B390" s="3"/>
      <c r="G390" s="46"/>
    </row>
    <row r="391" spans="1:7" s="7" customFormat="1" ht="19.5">
      <c r="A391" s="3"/>
      <c r="B391" s="3"/>
      <c r="G391" s="46"/>
    </row>
  </sheetData>
  <sheetProtection/>
  <mergeCells count="11">
    <mergeCell ref="A8:B8"/>
    <mergeCell ref="B10:B11"/>
    <mergeCell ref="A1:F1"/>
    <mergeCell ref="A2:F2"/>
    <mergeCell ref="A10:A11"/>
    <mergeCell ref="C10:E10"/>
    <mergeCell ref="F10:F11"/>
    <mergeCell ref="A4:B4"/>
    <mergeCell ref="A5:B5"/>
    <mergeCell ref="A6:B6"/>
    <mergeCell ref="A7:B7"/>
  </mergeCells>
  <printOptions horizontalCentered="1" verticalCentered="1"/>
  <pageMargins left="0.15748031496062992" right="0.15748031496062992" top="0.3937007874015748" bottom="0.3937007874015748" header="0.11811023622047245" footer="0.11811023622047245"/>
  <pageSetup fitToHeight="0" horizontalDpi="300" verticalDpi="300" orientation="portrait" paperSize="9" r:id="rId1"/>
  <headerFooter alignWithMargins="0">
    <oddFooter>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7"/>
  <sheetViews>
    <sheetView zoomScalePageLayoutView="0" workbookViewId="0" topLeftCell="A1">
      <selection activeCell="E28" sqref="E28"/>
    </sheetView>
  </sheetViews>
  <sheetFormatPr defaultColWidth="9.00390625" defaultRowHeight="16.5"/>
  <cols>
    <col min="1" max="1" width="14.75390625" style="2" customWidth="1"/>
    <col min="2" max="2" width="20.125" style="2" customWidth="1"/>
    <col min="3" max="3" width="16.75390625" style="1" customWidth="1"/>
    <col min="4" max="4" width="19.50390625" style="1" customWidth="1"/>
    <col min="5" max="5" width="17.50390625" style="1" customWidth="1"/>
    <col min="6" max="6" width="16.875" style="1" customWidth="1"/>
    <col min="7" max="7" width="15.50390625" style="45" customWidth="1"/>
    <col min="8" max="8" width="18.875" style="1" customWidth="1"/>
    <col min="9" max="16384" width="9.00390625" style="1" customWidth="1"/>
  </cols>
  <sheetData>
    <row r="1" spans="1:6" ht="21">
      <c r="A1" s="107" t="s">
        <v>62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 t="s">
        <v>1</v>
      </c>
      <c r="F3" s="13"/>
      <c r="G3" s="46"/>
    </row>
    <row r="4" spans="1:8" s="3" customFormat="1" ht="20.25" thickTop="1">
      <c r="A4" s="116" t="s">
        <v>42</v>
      </c>
      <c r="B4" s="117"/>
      <c r="C4" s="4" t="s">
        <v>89</v>
      </c>
      <c r="D4" s="4" t="s">
        <v>43</v>
      </c>
      <c r="E4" s="4" t="s">
        <v>44</v>
      </c>
      <c r="F4" s="5" t="s">
        <v>45</v>
      </c>
      <c r="G4" s="47" t="s">
        <v>46</v>
      </c>
      <c r="H4" s="3" t="s">
        <v>80</v>
      </c>
    </row>
    <row r="5" spans="1:8" s="3" customFormat="1" ht="19.5">
      <c r="A5" s="118" t="s">
        <v>47</v>
      </c>
      <c r="B5" s="119"/>
      <c r="C5" s="8">
        <v>1815</v>
      </c>
      <c r="D5" s="8">
        <v>220</v>
      </c>
      <c r="E5" s="8">
        <v>385</v>
      </c>
      <c r="F5" s="9">
        <f>C5+D5+E5</f>
        <v>2420</v>
      </c>
      <c r="G5" s="48">
        <v>2700</v>
      </c>
      <c r="H5" s="47">
        <v>7440</v>
      </c>
    </row>
    <row r="6" spans="1:7" s="3" customFormat="1" ht="19.5">
      <c r="A6" s="118" t="s">
        <v>48</v>
      </c>
      <c r="B6" s="119"/>
      <c r="C6" s="8">
        <f>C5*12</f>
        <v>21780</v>
      </c>
      <c r="D6" s="8">
        <f>D5*12</f>
        <v>2640</v>
      </c>
      <c r="E6" s="8">
        <f>E5*12</f>
        <v>4620</v>
      </c>
      <c r="F6" s="9">
        <f>C6+D6+E6</f>
        <v>29040</v>
      </c>
      <c r="G6" s="47"/>
    </row>
    <row r="7" spans="1:7" s="3" customFormat="1" ht="19.5">
      <c r="A7" s="118" t="s">
        <v>49</v>
      </c>
      <c r="B7" s="119"/>
      <c r="C7" s="8">
        <f>C32</f>
        <v>7862</v>
      </c>
      <c r="D7" s="8">
        <f>D32</f>
        <v>2640</v>
      </c>
      <c r="E7" s="8">
        <f>E32</f>
        <v>4620</v>
      </c>
      <c r="F7" s="9">
        <f>C7+D7+E7</f>
        <v>15122</v>
      </c>
      <c r="G7" s="47"/>
    </row>
    <row r="8" spans="1:7" s="3" customFormat="1" ht="20.25" thickBot="1">
      <c r="A8" s="120" t="s">
        <v>50</v>
      </c>
      <c r="B8" s="121"/>
      <c r="C8" s="10">
        <f>C6-C7</f>
        <v>13918</v>
      </c>
      <c r="D8" s="10">
        <f>D6-D7</f>
        <v>0</v>
      </c>
      <c r="E8" s="10">
        <f>E6-E7</f>
        <v>0</v>
      </c>
      <c r="F8" s="11">
        <f>C8+D8+E8</f>
        <v>13918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51</v>
      </c>
      <c r="B10" s="105" t="s">
        <v>21</v>
      </c>
      <c r="C10" s="111" t="s">
        <v>36</v>
      </c>
      <c r="D10" s="113"/>
      <c r="E10" s="113"/>
      <c r="F10" s="114" t="s">
        <v>52</v>
      </c>
      <c r="G10" s="49"/>
    </row>
    <row r="11" spans="1:7" s="3" customFormat="1" ht="20.25" thickTop="1">
      <c r="A11" s="110"/>
      <c r="B11" s="122"/>
      <c r="C11" s="4" t="s">
        <v>89</v>
      </c>
      <c r="D11" s="4" t="s">
        <v>43</v>
      </c>
      <c r="E11" s="4" t="s">
        <v>44</v>
      </c>
      <c r="F11" s="115"/>
      <c r="G11" s="49"/>
    </row>
    <row r="12" spans="1:7" s="7" customFormat="1" ht="19.5">
      <c r="A12" s="97" t="s">
        <v>91</v>
      </c>
      <c r="B12" s="70" t="s">
        <v>93</v>
      </c>
      <c r="C12" s="34"/>
      <c r="D12" s="14"/>
      <c r="E12" s="14">
        <v>2000</v>
      </c>
      <c r="F12" s="15">
        <f>SUM(C12:E12)</f>
        <v>2000</v>
      </c>
      <c r="G12" s="46"/>
    </row>
    <row r="13" spans="1:7" s="7" customFormat="1" ht="19.5">
      <c r="A13" s="97" t="s">
        <v>125</v>
      </c>
      <c r="B13" s="63" t="s">
        <v>126</v>
      </c>
      <c r="C13" s="34"/>
      <c r="D13" s="14"/>
      <c r="E13" s="14">
        <v>255</v>
      </c>
      <c r="F13" s="15">
        <f aca="true" t="shared" si="0" ref="F13:F18">SUM(C13:E13)</f>
        <v>255</v>
      </c>
      <c r="G13" s="46"/>
    </row>
    <row r="14" spans="1:7" s="7" customFormat="1" ht="19.5">
      <c r="A14" s="97" t="s">
        <v>175</v>
      </c>
      <c r="B14" s="63" t="s">
        <v>176</v>
      </c>
      <c r="C14" s="34"/>
      <c r="D14" s="14"/>
      <c r="E14" s="14">
        <v>2139</v>
      </c>
      <c r="F14" s="15">
        <f t="shared" si="0"/>
        <v>2139</v>
      </c>
      <c r="G14" s="46"/>
    </row>
    <row r="15" spans="1:7" s="7" customFormat="1" ht="19.5">
      <c r="A15" s="97" t="s">
        <v>185</v>
      </c>
      <c r="B15" s="63" t="s">
        <v>186</v>
      </c>
      <c r="C15" s="34"/>
      <c r="D15" s="14">
        <v>1041</v>
      </c>
      <c r="E15" s="14">
        <v>226</v>
      </c>
      <c r="F15" s="15">
        <f t="shared" si="0"/>
        <v>1267</v>
      </c>
      <c r="G15" s="46"/>
    </row>
    <row r="16" spans="1:7" s="7" customFormat="1" ht="19.5">
      <c r="A16" s="97" t="s">
        <v>197</v>
      </c>
      <c r="B16" s="63" t="s">
        <v>198</v>
      </c>
      <c r="C16" s="34"/>
      <c r="D16" s="14">
        <v>170</v>
      </c>
      <c r="E16" s="14"/>
      <c r="F16" s="15">
        <f t="shared" si="0"/>
        <v>170</v>
      </c>
      <c r="G16" s="46"/>
    </row>
    <row r="17" spans="1:7" s="7" customFormat="1" ht="19.5">
      <c r="A17" s="97" t="s">
        <v>205</v>
      </c>
      <c r="B17" s="70" t="s">
        <v>74</v>
      </c>
      <c r="C17" s="34"/>
      <c r="D17" s="14"/>
      <c r="E17" s="14">
        <v>0</v>
      </c>
      <c r="F17" s="15">
        <f t="shared" si="0"/>
        <v>0</v>
      </c>
      <c r="G17" s="46">
        <v>10250</v>
      </c>
    </row>
    <row r="18" spans="1:7" s="7" customFormat="1" ht="19.5">
      <c r="A18" s="97" t="s">
        <v>227</v>
      </c>
      <c r="B18" s="63" t="s">
        <v>228</v>
      </c>
      <c r="C18" s="34">
        <v>304</v>
      </c>
      <c r="D18" s="14">
        <v>1429</v>
      </c>
      <c r="E18" s="14"/>
      <c r="F18" s="15">
        <f t="shared" si="0"/>
        <v>1733</v>
      </c>
      <c r="G18" s="46"/>
    </row>
    <row r="19" spans="1:7" s="7" customFormat="1" ht="19.5">
      <c r="A19" s="97" t="s">
        <v>234</v>
      </c>
      <c r="B19" s="63" t="s">
        <v>233</v>
      </c>
      <c r="C19" s="34">
        <v>1449</v>
      </c>
      <c r="D19" s="14"/>
      <c r="E19" s="14"/>
      <c r="F19" s="15">
        <f>SUM(C19:E19)</f>
        <v>1449</v>
      </c>
      <c r="G19" s="46"/>
    </row>
    <row r="20" spans="1:7" s="7" customFormat="1" ht="19.5">
      <c r="A20" s="97" t="s">
        <v>238</v>
      </c>
      <c r="B20" s="63" t="s">
        <v>239</v>
      </c>
      <c r="C20" s="34">
        <v>561</v>
      </c>
      <c r="D20" s="14"/>
      <c r="E20" s="14"/>
      <c r="F20" s="15">
        <f>SUM(C20:E20)</f>
        <v>561</v>
      </c>
      <c r="G20" s="46"/>
    </row>
    <row r="21" spans="1:7" s="7" customFormat="1" ht="19.5">
      <c r="A21" s="97" t="s">
        <v>240</v>
      </c>
      <c r="B21" s="63" t="s">
        <v>241</v>
      </c>
      <c r="C21" s="34">
        <v>1122</v>
      </c>
      <c r="D21" s="14"/>
      <c r="F21" s="15">
        <f>SUM(C21:D21)</f>
        <v>1122</v>
      </c>
      <c r="G21" s="46"/>
    </row>
    <row r="22" spans="1:7" s="7" customFormat="1" ht="19.5">
      <c r="A22" s="97" t="s">
        <v>258</v>
      </c>
      <c r="B22" s="63" t="s">
        <v>90</v>
      </c>
      <c r="C22" s="34">
        <v>163</v>
      </c>
      <c r="D22" s="14"/>
      <c r="E22" s="102"/>
      <c r="F22" s="15">
        <f aca="true" t="shared" si="1" ref="F22:F29">C22+D22+E22</f>
        <v>163</v>
      </c>
      <c r="G22" s="46"/>
    </row>
    <row r="23" spans="1:7" s="7" customFormat="1" ht="19.5">
      <c r="A23" s="97" t="s">
        <v>258</v>
      </c>
      <c r="B23" s="63" t="s">
        <v>148</v>
      </c>
      <c r="C23" s="34">
        <v>165</v>
      </c>
      <c r="D23" s="14"/>
      <c r="F23" s="15">
        <f t="shared" si="1"/>
        <v>165</v>
      </c>
      <c r="G23" s="46"/>
    </row>
    <row r="24" spans="1:7" s="7" customFormat="1" ht="19.5">
      <c r="A24" s="97" t="s">
        <v>258</v>
      </c>
      <c r="B24" s="63" t="s">
        <v>257</v>
      </c>
      <c r="C24" s="34">
        <v>225</v>
      </c>
      <c r="D24" s="14"/>
      <c r="F24" s="15">
        <f t="shared" si="1"/>
        <v>225</v>
      </c>
      <c r="G24" s="46"/>
    </row>
    <row r="25" spans="1:7" s="7" customFormat="1" ht="19.5">
      <c r="A25" s="97" t="s">
        <v>275</v>
      </c>
      <c r="B25" s="63" t="s">
        <v>193</v>
      </c>
      <c r="C25" s="34"/>
      <c r="D25" s="14"/>
      <c r="E25" s="14"/>
      <c r="F25" s="15">
        <f t="shared" si="1"/>
        <v>0</v>
      </c>
      <c r="G25" s="46">
        <v>2700</v>
      </c>
    </row>
    <row r="26" spans="1:7" s="7" customFormat="1" ht="19.5">
      <c r="A26" s="97" t="s">
        <v>284</v>
      </c>
      <c r="B26" s="63" t="s">
        <v>285</v>
      </c>
      <c r="C26" s="34">
        <v>1349</v>
      </c>
      <c r="D26" s="14"/>
      <c r="F26" s="15">
        <f t="shared" si="1"/>
        <v>1349</v>
      </c>
      <c r="G26" s="46"/>
    </row>
    <row r="27" spans="1:7" s="7" customFormat="1" ht="19.5">
      <c r="A27" s="97" t="s">
        <v>288</v>
      </c>
      <c r="B27" s="63" t="s">
        <v>90</v>
      </c>
      <c r="C27" s="34">
        <v>2384</v>
      </c>
      <c r="D27" s="14"/>
      <c r="E27" s="14"/>
      <c r="F27" s="15">
        <f t="shared" si="1"/>
        <v>2384</v>
      </c>
      <c r="G27" s="46"/>
    </row>
    <row r="28" spans="1:7" s="7" customFormat="1" ht="19.5">
      <c r="A28" s="97" t="s">
        <v>315</v>
      </c>
      <c r="B28" s="63" t="s">
        <v>289</v>
      </c>
      <c r="C28" s="34"/>
      <c r="D28" s="14"/>
      <c r="E28" s="14"/>
      <c r="F28" s="15">
        <f t="shared" si="1"/>
        <v>0</v>
      </c>
      <c r="G28" s="46">
        <v>2700</v>
      </c>
    </row>
    <row r="29" spans="1:7" s="7" customFormat="1" ht="19.5">
      <c r="A29" s="97" t="s">
        <v>315</v>
      </c>
      <c r="B29" s="63" t="s">
        <v>90</v>
      </c>
      <c r="C29" s="34">
        <v>140</v>
      </c>
      <c r="D29" s="14"/>
      <c r="E29" s="14"/>
      <c r="F29" s="15">
        <f t="shared" si="1"/>
        <v>140</v>
      </c>
      <c r="G29" s="46"/>
    </row>
    <row r="30" spans="1:7" s="7" customFormat="1" ht="19.5">
      <c r="A30" s="104"/>
      <c r="B30" s="65"/>
      <c r="C30" s="37"/>
      <c r="D30" s="18"/>
      <c r="E30" s="18"/>
      <c r="F30" s="38"/>
      <c r="G30" s="46"/>
    </row>
    <row r="31" spans="1:7" s="7" customFormat="1" ht="19.5">
      <c r="A31" s="104"/>
      <c r="B31" s="65"/>
      <c r="C31" s="37"/>
      <c r="D31" s="18"/>
      <c r="E31" s="18"/>
      <c r="F31" s="38"/>
      <c r="G31" s="46"/>
    </row>
    <row r="32" spans="1:7" s="7" customFormat="1" ht="20.25" thickBot="1">
      <c r="A32" s="12" t="s">
        <v>63</v>
      </c>
      <c r="B32" s="33"/>
      <c r="C32" s="35">
        <f>SUM(C12:C29)</f>
        <v>7862</v>
      </c>
      <c r="D32" s="16">
        <f>SUM(D12:D29)</f>
        <v>2640</v>
      </c>
      <c r="E32" s="16">
        <f>SUM(E12:E29)</f>
        <v>4620</v>
      </c>
      <c r="F32" s="17">
        <f>SUM(F12:F29)</f>
        <v>15122</v>
      </c>
      <c r="G32" s="46"/>
    </row>
    <row r="33" spans="1:7" s="7" customFormat="1" ht="20.25" thickTop="1">
      <c r="A33" s="3"/>
      <c r="B33" s="3"/>
      <c r="G33" s="46"/>
    </row>
    <row r="34" spans="1:7" s="7" customFormat="1" ht="19.5">
      <c r="A34" s="3"/>
      <c r="B34" s="3"/>
      <c r="G34" s="46"/>
    </row>
    <row r="35" spans="1:7" s="7" customFormat="1" ht="19.5">
      <c r="A35" s="3"/>
      <c r="B35" s="3"/>
      <c r="G35" s="46"/>
    </row>
    <row r="36" spans="1:7" s="7" customFormat="1" ht="19.5">
      <c r="A36" s="3"/>
      <c r="B36" s="3"/>
      <c r="G36" s="46"/>
    </row>
    <row r="37" spans="1:7" s="7" customFormat="1" ht="19.5">
      <c r="A37" s="3"/>
      <c r="B37" s="3"/>
      <c r="G37" s="46"/>
    </row>
    <row r="38" spans="1:7" s="7" customFormat="1" ht="19.5">
      <c r="A38" s="3"/>
      <c r="B38" s="3"/>
      <c r="G38" s="46"/>
    </row>
    <row r="39" spans="1:7" s="7" customFormat="1" ht="19.5">
      <c r="A39" s="3"/>
      <c r="B39" s="3"/>
      <c r="G39" s="46"/>
    </row>
    <row r="40" spans="1:7" s="7" customFormat="1" ht="19.5">
      <c r="A40" s="3"/>
      <c r="B40" s="3"/>
      <c r="G40" s="46"/>
    </row>
    <row r="41" spans="1:7" s="7" customFormat="1" ht="19.5">
      <c r="A41" s="3"/>
      <c r="B41" s="3"/>
      <c r="G41" s="46"/>
    </row>
    <row r="42" spans="1:7" s="7" customFormat="1" ht="19.5">
      <c r="A42" s="3"/>
      <c r="B42" s="3"/>
      <c r="G42" s="46"/>
    </row>
    <row r="43" spans="1:7" s="7" customFormat="1" ht="19.5">
      <c r="A43" s="3"/>
      <c r="B43" s="3"/>
      <c r="G43" s="46"/>
    </row>
    <row r="44" spans="1:7" s="7" customFormat="1" ht="19.5">
      <c r="A44" s="3"/>
      <c r="B44" s="3"/>
      <c r="G44" s="46"/>
    </row>
    <row r="45" spans="1:7" s="7" customFormat="1" ht="19.5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  <row r="387" spans="1:7" s="7" customFormat="1" ht="19.5">
      <c r="A387" s="3"/>
      <c r="B387" s="3"/>
      <c r="G387" s="46"/>
    </row>
    <row r="388" spans="1:7" s="7" customFormat="1" ht="19.5">
      <c r="A388" s="3"/>
      <c r="B388" s="3"/>
      <c r="G388" s="46"/>
    </row>
    <row r="389" spans="1:7" s="7" customFormat="1" ht="19.5">
      <c r="A389" s="3"/>
      <c r="B389" s="3"/>
      <c r="G389" s="46"/>
    </row>
    <row r="390" spans="1:7" s="7" customFormat="1" ht="19.5">
      <c r="A390" s="3"/>
      <c r="B390" s="3"/>
      <c r="G390" s="46"/>
    </row>
    <row r="391" spans="1:7" s="7" customFormat="1" ht="19.5">
      <c r="A391" s="3"/>
      <c r="B391" s="3"/>
      <c r="G391" s="46"/>
    </row>
    <row r="392" spans="1:7" s="7" customFormat="1" ht="19.5">
      <c r="A392" s="3"/>
      <c r="B392" s="3"/>
      <c r="G392" s="46"/>
    </row>
    <row r="393" spans="1:7" s="7" customFormat="1" ht="19.5">
      <c r="A393" s="3"/>
      <c r="B393" s="3"/>
      <c r="G393" s="46"/>
    </row>
    <row r="394" spans="1:7" s="7" customFormat="1" ht="19.5">
      <c r="A394" s="3"/>
      <c r="B394" s="3"/>
      <c r="G394" s="46"/>
    </row>
    <row r="395" spans="1:7" s="7" customFormat="1" ht="19.5">
      <c r="A395" s="3"/>
      <c r="B395" s="3"/>
      <c r="G395" s="46"/>
    </row>
    <row r="396" spans="1:7" s="7" customFormat="1" ht="19.5">
      <c r="A396" s="3"/>
      <c r="B396" s="3"/>
      <c r="G396" s="46"/>
    </row>
    <row r="397" spans="1:7" s="7" customFormat="1" ht="19.5">
      <c r="A397" s="3"/>
      <c r="B397" s="3"/>
      <c r="G397" s="46"/>
    </row>
  </sheetData>
  <sheetProtection/>
  <mergeCells count="11">
    <mergeCell ref="A8:B8"/>
    <mergeCell ref="B10:B11"/>
    <mergeCell ref="A1:F1"/>
    <mergeCell ref="A2:F2"/>
    <mergeCell ref="A10:A11"/>
    <mergeCell ref="C10:E10"/>
    <mergeCell ref="F10:F11"/>
    <mergeCell ref="A4:B4"/>
    <mergeCell ref="A5:B5"/>
    <mergeCell ref="A6:B6"/>
    <mergeCell ref="A7:B7"/>
  </mergeCells>
  <printOptions horizontalCentered="1" verticalCentered="1"/>
  <pageMargins left="0.35433070866141736" right="0.35433070866141736" top="0.3937007874015748" bottom="0.3937007874015748" header="0.11811023622047245" footer="0.11811023622047245"/>
  <pageSetup horizontalDpi="300" verticalDpi="300" orientation="portrait" paperSize="9" r:id="rId1"/>
  <headerFooter alignWithMargins="0">
    <oddFooter>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05"/>
  <sheetViews>
    <sheetView zoomScalePageLayoutView="0" workbookViewId="0" topLeftCell="A1">
      <selection activeCell="I14" sqref="I14"/>
    </sheetView>
  </sheetViews>
  <sheetFormatPr defaultColWidth="9.00390625" defaultRowHeight="16.5"/>
  <cols>
    <col min="1" max="1" width="14.75390625" style="2" customWidth="1"/>
    <col min="2" max="2" width="19.50390625" style="2" customWidth="1"/>
    <col min="3" max="3" width="16.75390625" style="1" customWidth="1"/>
    <col min="4" max="4" width="19.50390625" style="1" customWidth="1"/>
    <col min="5" max="5" width="17.50390625" style="1" customWidth="1"/>
    <col min="6" max="6" width="16.875" style="1" customWidth="1"/>
    <col min="7" max="7" width="14.00390625" style="45" customWidth="1"/>
    <col min="8" max="8" width="18.25390625" style="1" customWidth="1"/>
    <col min="9" max="16384" width="9.00390625" style="1" customWidth="1"/>
  </cols>
  <sheetData>
    <row r="1" spans="1:6" ht="21">
      <c r="A1" s="107" t="s">
        <v>61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/>
      <c r="F3" s="13"/>
      <c r="G3" s="46"/>
    </row>
    <row r="4" spans="1:8" s="3" customFormat="1" ht="20.25" thickTop="1">
      <c r="A4" s="116" t="s">
        <v>42</v>
      </c>
      <c r="B4" s="117"/>
      <c r="C4" s="4" t="s">
        <v>89</v>
      </c>
      <c r="D4" s="4" t="s">
        <v>43</v>
      </c>
      <c r="E4" s="4" t="s">
        <v>44</v>
      </c>
      <c r="F4" s="5" t="s">
        <v>45</v>
      </c>
      <c r="G4" s="47" t="s">
        <v>46</v>
      </c>
      <c r="H4" s="3" t="s">
        <v>80</v>
      </c>
    </row>
    <row r="5" spans="1:8" s="3" customFormat="1" ht="19.5">
      <c r="A5" s="118" t="s">
        <v>47</v>
      </c>
      <c r="B5" s="119"/>
      <c r="C5" s="8">
        <v>1815</v>
      </c>
      <c r="D5" s="8">
        <v>275</v>
      </c>
      <c r="E5" s="8">
        <v>440</v>
      </c>
      <c r="F5" s="9">
        <f>SUM(C5:E5)</f>
        <v>2530</v>
      </c>
      <c r="G5" s="48">
        <v>3600</v>
      </c>
      <c r="H5" s="47">
        <v>10200</v>
      </c>
    </row>
    <row r="6" spans="1:7" s="3" customFormat="1" ht="19.5">
      <c r="A6" s="118" t="s">
        <v>48</v>
      </c>
      <c r="B6" s="119"/>
      <c r="C6" s="8">
        <f>C5*12</f>
        <v>21780</v>
      </c>
      <c r="D6" s="8">
        <f>D5*12</f>
        <v>3300</v>
      </c>
      <c r="E6" s="8">
        <f>E5*12</f>
        <v>5280</v>
      </c>
      <c r="F6" s="9">
        <f>SUM(C6:E6)</f>
        <v>30360</v>
      </c>
      <c r="G6" s="47"/>
    </row>
    <row r="7" spans="1:7" s="3" customFormat="1" ht="19.5">
      <c r="A7" s="118" t="s">
        <v>49</v>
      </c>
      <c r="B7" s="119"/>
      <c r="C7" s="8">
        <f>C40</f>
        <v>0</v>
      </c>
      <c r="D7" s="8">
        <f>D40</f>
        <v>0</v>
      </c>
      <c r="E7" s="8">
        <f>E40</f>
        <v>990</v>
      </c>
      <c r="F7" s="9">
        <f>SUM(C7:E7)</f>
        <v>990</v>
      </c>
      <c r="G7" s="47"/>
    </row>
    <row r="8" spans="1:7" s="3" customFormat="1" ht="20.25" thickBot="1">
      <c r="A8" s="120" t="s">
        <v>50</v>
      </c>
      <c r="B8" s="121"/>
      <c r="C8" s="10">
        <f>C6-C7</f>
        <v>21780</v>
      </c>
      <c r="D8" s="10">
        <f>D6-D7</f>
        <v>3300</v>
      </c>
      <c r="E8" s="10">
        <f>E6-E7</f>
        <v>4290</v>
      </c>
      <c r="F8" s="11">
        <f>SUM(C8:E8)</f>
        <v>29370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51</v>
      </c>
      <c r="B10" s="105" t="s">
        <v>21</v>
      </c>
      <c r="C10" s="111" t="s">
        <v>36</v>
      </c>
      <c r="D10" s="113"/>
      <c r="E10" s="113"/>
      <c r="F10" s="114" t="s">
        <v>52</v>
      </c>
      <c r="G10" s="49"/>
    </row>
    <row r="11" spans="1:7" s="3" customFormat="1" ht="20.25" thickTop="1">
      <c r="A11" s="110"/>
      <c r="B11" s="106"/>
      <c r="C11" s="4" t="s">
        <v>89</v>
      </c>
      <c r="D11" s="4" t="s">
        <v>43</v>
      </c>
      <c r="E11" s="4" t="s">
        <v>44</v>
      </c>
      <c r="F11" s="115"/>
      <c r="G11" s="49"/>
    </row>
    <row r="12" spans="1:7" s="7" customFormat="1" ht="19.5">
      <c r="A12" s="99" t="s">
        <v>135</v>
      </c>
      <c r="B12" s="63" t="s">
        <v>137</v>
      </c>
      <c r="C12" s="34"/>
      <c r="D12" s="14"/>
      <c r="E12" s="14">
        <v>490</v>
      </c>
      <c r="F12" s="15">
        <v>0</v>
      </c>
      <c r="G12" s="46"/>
    </row>
    <row r="13" spans="1:7" s="7" customFormat="1" ht="19.5">
      <c r="A13" s="99" t="s">
        <v>203</v>
      </c>
      <c r="B13" s="63" t="s">
        <v>74</v>
      </c>
      <c r="C13" s="34"/>
      <c r="D13" s="14"/>
      <c r="E13" s="14">
        <v>0</v>
      </c>
      <c r="F13" s="15">
        <v>0</v>
      </c>
      <c r="G13" s="46">
        <v>12638</v>
      </c>
    </row>
    <row r="14" spans="1:8" s="7" customFormat="1" ht="19.5">
      <c r="A14" s="99" t="s">
        <v>261</v>
      </c>
      <c r="B14" s="63" t="s">
        <v>193</v>
      </c>
      <c r="C14" s="34"/>
      <c r="D14" s="14"/>
      <c r="E14" s="14"/>
      <c r="F14" s="15">
        <v>0</v>
      </c>
      <c r="G14" s="46">
        <v>3570</v>
      </c>
      <c r="H14" s="59"/>
    </row>
    <row r="15" spans="1:8" s="7" customFormat="1" ht="19.5">
      <c r="A15" s="99" t="s">
        <v>311</v>
      </c>
      <c r="B15" s="63" t="s">
        <v>289</v>
      </c>
      <c r="C15" s="34"/>
      <c r="D15" s="14"/>
      <c r="E15" s="14"/>
      <c r="F15" s="15">
        <v>0</v>
      </c>
      <c r="G15" s="46">
        <v>3600</v>
      </c>
      <c r="H15" s="56"/>
    </row>
    <row r="16" spans="1:7" s="7" customFormat="1" ht="19.5">
      <c r="A16" s="99" t="s">
        <v>314</v>
      </c>
      <c r="B16" s="63" t="s">
        <v>303</v>
      </c>
      <c r="C16" s="34"/>
      <c r="D16" s="14"/>
      <c r="E16" s="14">
        <v>500</v>
      </c>
      <c r="F16" s="15">
        <v>0</v>
      </c>
      <c r="G16" s="46"/>
    </row>
    <row r="17" spans="1:7" s="7" customFormat="1" ht="19.5">
      <c r="A17" s="19"/>
      <c r="B17" s="63"/>
      <c r="C17" s="34"/>
      <c r="D17" s="14"/>
      <c r="E17" s="14"/>
      <c r="F17" s="15">
        <v>0</v>
      </c>
      <c r="G17" s="46"/>
    </row>
    <row r="18" spans="1:7" s="7" customFormat="1" ht="19.5">
      <c r="A18" s="81"/>
      <c r="B18" s="63"/>
      <c r="C18" s="34"/>
      <c r="D18" s="14"/>
      <c r="E18" s="14"/>
      <c r="F18" s="15">
        <v>0</v>
      </c>
      <c r="G18" s="48"/>
    </row>
    <row r="19" spans="1:7" s="7" customFormat="1" ht="19.5">
      <c r="A19" s="19"/>
      <c r="B19" s="63"/>
      <c r="C19" s="34"/>
      <c r="D19" s="14"/>
      <c r="E19" s="14"/>
      <c r="F19" s="15">
        <v>0</v>
      </c>
      <c r="G19" s="46"/>
    </row>
    <row r="20" spans="1:7" s="7" customFormat="1" ht="19.5">
      <c r="A20" s="23"/>
      <c r="B20" s="63"/>
      <c r="C20" s="34"/>
      <c r="D20" s="14"/>
      <c r="E20" s="14"/>
      <c r="F20" s="15">
        <v>0</v>
      </c>
      <c r="G20" s="46"/>
    </row>
    <row r="21" spans="1:7" s="7" customFormat="1" ht="19.5">
      <c r="A21" s="24"/>
      <c r="B21" s="64"/>
      <c r="C21" s="34"/>
      <c r="D21" s="14"/>
      <c r="E21" s="14"/>
      <c r="F21" s="15">
        <f>SUM(C21:E21)</f>
        <v>0</v>
      </c>
      <c r="G21" s="46"/>
    </row>
    <row r="22" spans="1:7" s="7" customFormat="1" ht="19.5">
      <c r="A22" s="25"/>
      <c r="B22" s="63"/>
      <c r="C22" s="34"/>
      <c r="D22" s="14"/>
      <c r="E22" s="14"/>
      <c r="F22" s="15">
        <f>SUM(C22:E22)</f>
        <v>0</v>
      </c>
      <c r="G22" s="46"/>
    </row>
    <row r="23" spans="1:7" s="7" customFormat="1" ht="19.5">
      <c r="A23" s="20"/>
      <c r="B23" s="64"/>
      <c r="C23" s="34"/>
      <c r="D23" s="14"/>
      <c r="E23" s="14"/>
      <c r="F23" s="15">
        <f aca="true" t="shared" si="0" ref="F23:F30">SUM(C23:E23)</f>
        <v>0</v>
      </c>
      <c r="G23" s="46"/>
    </row>
    <row r="24" spans="1:7" s="7" customFormat="1" ht="19.5">
      <c r="A24" s="26"/>
      <c r="B24" s="63"/>
      <c r="C24" s="34"/>
      <c r="D24" s="14"/>
      <c r="E24" s="14"/>
      <c r="F24" s="15">
        <f t="shared" si="0"/>
        <v>0</v>
      </c>
      <c r="G24" s="46"/>
    </row>
    <row r="25" spans="1:7" s="7" customFormat="1" ht="19.5">
      <c r="A25" s="19"/>
      <c r="B25" s="63"/>
      <c r="C25" s="34"/>
      <c r="D25" s="14"/>
      <c r="E25" s="14"/>
      <c r="F25" s="15">
        <f t="shared" si="0"/>
        <v>0</v>
      </c>
      <c r="G25" s="46"/>
    </row>
    <row r="26" spans="1:7" s="7" customFormat="1" ht="19.5">
      <c r="A26" s="27"/>
      <c r="B26" s="63"/>
      <c r="C26" s="34"/>
      <c r="D26" s="14"/>
      <c r="E26" s="14"/>
      <c r="F26" s="15">
        <f t="shared" si="0"/>
        <v>0</v>
      </c>
      <c r="G26" s="46"/>
    </row>
    <row r="27" spans="1:7" s="7" customFormat="1" ht="19.5">
      <c r="A27" s="28"/>
      <c r="B27" s="63"/>
      <c r="C27" s="34"/>
      <c r="D27" s="14"/>
      <c r="E27" s="14"/>
      <c r="F27" s="15">
        <f t="shared" si="0"/>
        <v>0</v>
      </c>
      <c r="G27" s="46"/>
    </row>
    <row r="28" spans="1:7" s="7" customFormat="1" ht="19.5">
      <c r="A28" s="19"/>
      <c r="B28" s="63"/>
      <c r="C28" s="34"/>
      <c r="D28" s="14"/>
      <c r="E28" s="14"/>
      <c r="F28" s="15">
        <f t="shared" si="0"/>
        <v>0</v>
      </c>
      <c r="G28" s="46"/>
    </row>
    <row r="29" spans="1:7" s="7" customFormat="1" ht="19.5">
      <c r="A29" s="29"/>
      <c r="B29" s="63"/>
      <c r="C29" s="34"/>
      <c r="D29" s="14"/>
      <c r="E29" s="14"/>
      <c r="F29" s="15">
        <f t="shared" si="0"/>
        <v>0</v>
      </c>
      <c r="G29" s="46"/>
    </row>
    <row r="30" spans="1:7" s="7" customFormat="1" ht="19.5">
      <c r="A30" s="29"/>
      <c r="B30" s="63"/>
      <c r="C30" s="34"/>
      <c r="D30" s="14"/>
      <c r="E30" s="14"/>
      <c r="F30" s="15">
        <f t="shared" si="0"/>
        <v>0</v>
      </c>
      <c r="G30" s="46"/>
    </row>
    <row r="31" spans="1:7" s="7" customFormat="1" ht="19.5">
      <c r="A31" s="29"/>
      <c r="B31" s="63"/>
      <c r="C31" s="34"/>
      <c r="D31" s="14"/>
      <c r="E31" s="14"/>
      <c r="F31" s="15">
        <f aca="true" t="shared" si="1" ref="F31:F36">C31+D31+E31</f>
        <v>0</v>
      </c>
      <c r="G31" s="46"/>
    </row>
    <row r="32" spans="1:7" s="7" customFormat="1" ht="19.5">
      <c r="A32" s="30"/>
      <c r="B32" s="63"/>
      <c r="C32" s="34"/>
      <c r="D32" s="14"/>
      <c r="E32" s="14"/>
      <c r="F32" s="15">
        <f t="shared" si="1"/>
        <v>0</v>
      </c>
      <c r="G32" s="46"/>
    </row>
    <row r="33" spans="1:7" s="7" customFormat="1" ht="19.5">
      <c r="A33" s="31"/>
      <c r="B33" s="63"/>
      <c r="C33" s="34"/>
      <c r="D33" s="14"/>
      <c r="E33" s="14"/>
      <c r="F33" s="15">
        <f t="shared" si="1"/>
        <v>0</v>
      </c>
      <c r="G33" s="46"/>
    </row>
    <row r="34" spans="1:7" s="7" customFormat="1" ht="19.5">
      <c r="A34" s="19"/>
      <c r="B34" s="63"/>
      <c r="C34" s="34"/>
      <c r="D34" s="14"/>
      <c r="E34" s="14"/>
      <c r="F34" s="15">
        <f t="shared" si="1"/>
        <v>0</v>
      </c>
      <c r="G34" s="46"/>
    </row>
    <row r="35" spans="1:7" s="7" customFormat="1" ht="19.5">
      <c r="A35" s="19"/>
      <c r="B35" s="63"/>
      <c r="C35" s="34"/>
      <c r="D35" s="14"/>
      <c r="E35" s="14"/>
      <c r="F35" s="15">
        <f t="shared" si="1"/>
        <v>0</v>
      </c>
      <c r="G35" s="46"/>
    </row>
    <row r="36" spans="1:7" s="7" customFormat="1" ht="19.5">
      <c r="A36" s="21"/>
      <c r="B36" s="63"/>
      <c r="C36" s="34"/>
      <c r="D36" s="14"/>
      <c r="E36" s="14"/>
      <c r="F36" s="15">
        <f t="shared" si="1"/>
        <v>0</v>
      </c>
      <c r="G36" s="46"/>
    </row>
    <row r="37" spans="1:7" s="7" customFormat="1" ht="19.5">
      <c r="A37" s="19"/>
      <c r="B37" s="63"/>
      <c r="C37" s="34"/>
      <c r="D37" s="14"/>
      <c r="E37" s="14"/>
      <c r="F37" s="15">
        <f>C37+D37+E37</f>
        <v>0</v>
      </c>
      <c r="G37" s="46"/>
    </row>
    <row r="38" spans="1:7" s="7" customFormat="1" ht="19.5">
      <c r="A38" s="19"/>
      <c r="B38" s="63"/>
      <c r="C38" s="34"/>
      <c r="D38" s="14"/>
      <c r="E38" s="14"/>
      <c r="F38" s="15">
        <f>C38+D38+E38</f>
        <v>0</v>
      </c>
      <c r="G38" s="46"/>
    </row>
    <row r="39" spans="1:7" s="7" customFormat="1" ht="19.5">
      <c r="A39" s="36"/>
      <c r="B39" s="65"/>
      <c r="C39" s="37"/>
      <c r="D39" s="18"/>
      <c r="E39" s="18"/>
      <c r="F39" s="38">
        <f>C39+D39+E39</f>
        <v>0</v>
      </c>
      <c r="G39" s="46"/>
    </row>
    <row r="40" spans="1:7" s="7" customFormat="1" ht="20.25" thickBot="1">
      <c r="A40" s="52" t="s">
        <v>0</v>
      </c>
      <c r="B40" s="53"/>
      <c r="C40" s="41">
        <f>SUM(C12:C39)</f>
        <v>0</v>
      </c>
      <c r="D40" s="42">
        <f>SUM(D12:D39)</f>
        <v>0</v>
      </c>
      <c r="E40" s="42">
        <f>SUM(E12:E39)</f>
        <v>990</v>
      </c>
      <c r="F40" s="43">
        <f>SUM(F12:F39)</f>
        <v>0</v>
      </c>
      <c r="G40" s="46"/>
    </row>
    <row r="41" spans="1:7" s="7" customFormat="1" ht="20.25" thickTop="1">
      <c r="A41" s="3"/>
      <c r="B41" s="3"/>
      <c r="G41" s="46"/>
    </row>
    <row r="42" spans="1:7" s="7" customFormat="1" ht="19.5">
      <c r="A42" s="3"/>
      <c r="B42" s="3"/>
      <c r="G42" s="46"/>
    </row>
    <row r="43" spans="1:7" s="7" customFormat="1" ht="19.5">
      <c r="A43" s="3"/>
      <c r="B43" s="3"/>
      <c r="G43" s="46"/>
    </row>
    <row r="44" spans="1:7" s="7" customFormat="1" ht="19.5">
      <c r="A44" s="3"/>
      <c r="B44" s="3"/>
      <c r="G44" s="46"/>
    </row>
    <row r="45" spans="1:7" s="7" customFormat="1" ht="19.5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  <row r="387" spans="1:7" s="7" customFormat="1" ht="19.5">
      <c r="A387" s="3"/>
      <c r="B387" s="3"/>
      <c r="G387" s="46"/>
    </row>
    <row r="388" spans="1:7" s="7" customFormat="1" ht="19.5">
      <c r="A388" s="3"/>
      <c r="B388" s="3"/>
      <c r="G388" s="46"/>
    </row>
    <row r="389" spans="1:7" s="7" customFormat="1" ht="19.5">
      <c r="A389" s="3"/>
      <c r="B389" s="3"/>
      <c r="G389" s="46"/>
    </row>
    <row r="390" spans="1:7" s="7" customFormat="1" ht="19.5">
      <c r="A390" s="3"/>
      <c r="B390" s="3"/>
      <c r="G390" s="46"/>
    </row>
    <row r="391" spans="1:7" s="7" customFormat="1" ht="19.5">
      <c r="A391" s="3"/>
      <c r="B391" s="3"/>
      <c r="G391" s="46"/>
    </row>
    <row r="392" spans="1:7" s="7" customFormat="1" ht="19.5">
      <c r="A392" s="3"/>
      <c r="B392" s="3"/>
      <c r="G392" s="46"/>
    </row>
    <row r="393" spans="1:7" s="7" customFormat="1" ht="19.5">
      <c r="A393" s="3"/>
      <c r="B393" s="3"/>
      <c r="G393" s="46"/>
    </row>
    <row r="394" spans="1:7" s="7" customFormat="1" ht="19.5">
      <c r="A394" s="3"/>
      <c r="B394" s="3"/>
      <c r="G394" s="46"/>
    </row>
    <row r="395" spans="1:7" s="7" customFormat="1" ht="19.5">
      <c r="A395" s="3"/>
      <c r="B395" s="3"/>
      <c r="G395" s="46"/>
    </row>
    <row r="396" spans="1:7" s="7" customFormat="1" ht="19.5">
      <c r="A396" s="3"/>
      <c r="B396" s="3"/>
      <c r="G396" s="46"/>
    </row>
    <row r="397" spans="1:7" s="7" customFormat="1" ht="19.5">
      <c r="A397" s="3"/>
      <c r="B397" s="3"/>
      <c r="G397" s="46"/>
    </row>
    <row r="398" spans="1:7" s="7" customFormat="1" ht="19.5">
      <c r="A398" s="3"/>
      <c r="B398" s="3"/>
      <c r="G398" s="46"/>
    </row>
    <row r="399" spans="1:7" s="7" customFormat="1" ht="19.5">
      <c r="A399" s="3"/>
      <c r="B399" s="3"/>
      <c r="G399" s="46"/>
    </row>
    <row r="400" spans="1:7" s="7" customFormat="1" ht="19.5">
      <c r="A400" s="3"/>
      <c r="B400" s="3"/>
      <c r="G400" s="46"/>
    </row>
    <row r="401" spans="1:7" s="7" customFormat="1" ht="19.5">
      <c r="A401" s="3"/>
      <c r="B401" s="3"/>
      <c r="G401" s="46"/>
    </row>
    <row r="402" spans="1:7" s="7" customFormat="1" ht="19.5">
      <c r="A402" s="3"/>
      <c r="B402" s="3"/>
      <c r="G402" s="46"/>
    </row>
    <row r="403" spans="1:7" s="7" customFormat="1" ht="19.5">
      <c r="A403" s="3"/>
      <c r="B403" s="3"/>
      <c r="G403" s="46"/>
    </row>
    <row r="404" spans="1:7" s="7" customFormat="1" ht="19.5">
      <c r="A404" s="3"/>
      <c r="B404" s="3"/>
      <c r="G404" s="46"/>
    </row>
    <row r="405" spans="1:7" s="7" customFormat="1" ht="19.5">
      <c r="A405" s="3"/>
      <c r="B405" s="3"/>
      <c r="G405" s="46"/>
    </row>
  </sheetData>
  <sheetProtection/>
  <mergeCells count="11">
    <mergeCell ref="A8:B8"/>
    <mergeCell ref="B10:B11"/>
    <mergeCell ref="A1:F1"/>
    <mergeCell ref="A2:F2"/>
    <mergeCell ref="A10:A11"/>
    <mergeCell ref="C10:E10"/>
    <mergeCell ref="F10:F11"/>
    <mergeCell ref="A4:B4"/>
    <mergeCell ref="A5:B5"/>
    <mergeCell ref="A6:B6"/>
    <mergeCell ref="A7:B7"/>
  </mergeCells>
  <printOptions horizontalCentered="1" verticalCentered="1"/>
  <pageMargins left="0.35433070866141736" right="0.35433070866141736" top="0.3937007874015748" bottom="0.3937007874015748" header="0.11811023622047245" footer="0.11811023622047245"/>
  <pageSetup horizontalDpi="300" verticalDpi="300" orientation="portrait" paperSize="9" r:id="rId1"/>
  <headerFooter alignWithMargins="0">
    <oddFooter>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96"/>
  <sheetViews>
    <sheetView zoomScalePageLayoutView="0" workbookViewId="0" topLeftCell="A1">
      <selection activeCell="D19" sqref="D19"/>
    </sheetView>
  </sheetViews>
  <sheetFormatPr defaultColWidth="9.00390625" defaultRowHeight="16.5"/>
  <cols>
    <col min="1" max="1" width="14.75390625" style="2" customWidth="1"/>
    <col min="2" max="2" width="19.875" style="2" customWidth="1"/>
    <col min="3" max="3" width="16.75390625" style="1" customWidth="1"/>
    <col min="4" max="4" width="19.50390625" style="1" customWidth="1"/>
    <col min="5" max="5" width="17.50390625" style="1" customWidth="1"/>
    <col min="6" max="6" width="16.875" style="1" customWidth="1"/>
    <col min="7" max="7" width="14.00390625" style="45" customWidth="1"/>
    <col min="8" max="8" width="17.75390625" style="1" customWidth="1"/>
    <col min="9" max="16384" width="9.00390625" style="1" customWidth="1"/>
  </cols>
  <sheetData>
    <row r="1" spans="1:6" ht="21">
      <c r="A1" s="107" t="s">
        <v>60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/>
      <c r="F3" s="13"/>
      <c r="G3" s="46"/>
    </row>
    <row r="4" spans="1:8" s="3" customFormat="1" ht="20.25" thickTop="1">
      <c r="A4" s="116" t="s">
        <v>42</v>
      </c>
      <c r="B4" s="117"/>
      <c r="C4" s="4" t="s">
        <v>89</v>
      </c>
      <c r="D4" s="4" t="s">
        <v>43</v>
      </c>
      <c r="E4" s="4" t="s">
        <v>44</v>
      </c>
      <c r="F4" s="5" t="s">
        <v>45</v>
      </c>
      <c r="G4" s="47" t="s">
        <v>46</v>
      </c>
      <c r="H4" s="3" t="s">
        <v>81</v>
      </c>
    </row>
    <row r="5" spans="1:8" s="3" customFormat="1" ht="19.5">
      <c r="A5" s="118" t="s">
        <v>47</v>
      </c>
      <c r="B5" s="119"/>
      <c r="C5" s="8">
        <v>1515</v>
      </c>
      <c r="D5" s="8">
        <v>275</v>
      </c>
      <c r="E5" s="8">
        <v>440</v>
      </c>
      <c r="F5" s="9">
        <f>C5+D5+E5</f>
        <v>2230</v>
      </c>
      <c r="G5" s="48">
        <v>3700</v>
      </c>
      <c r="H5" s="47">
        <v>10800</v>
      </c>
    </row>
    <row r="6" spans="1:7" s="3" customFormat="1" ht="19.5">
      <c r="A6" s="118" t="s">
        <v>48</v>
      </c>
      <c r="B6" s="119"/>
      <c r="C6" s="8">
        <f>C5*12</f>
        <v>18180</v>
      </c>
      <c r="D6" s="8">
        <f>D5*12</f>
        <v>3300</v>
      </c>
      <c r="E6" s="8">
        <f>E5*12</f>
        <v>5280</v>
      </c>
      <c r="F6" s="9">
        <f>C6+D6+E6</f>
        <v>26760</v>
      </c>
      <c r="G6" s="47"/>
    </row>
    <row r="7" spans="1:7" s="3" customFormat="1" ht="19.5">
      <c r="A7" s="118" t="s">
        <v>49</v>
      </c>
      <c r="B7" s="119"/>
      <c r="C7" s="8">
        <f>C31</f>
        <v>3240</v>
      </c>
      <c r="D7" s="8">
        <f>D31</f>
        <v>0</v>
      </c>
      <c r="E7" s="8">
        <f>E31</f>
        <v>0</v>
      </c>
      <c r="F7" s="9">
        <f>C7+D7+E7</f>
        <v>3240</v>
      </c>
      <c r="G7" s="47"/>
    </row>
    <row r="8" spans="1:7" s="3" customFormat="1" ht="20.25" thickBot="1">
      <c r="A8" s="120" t="s">
        <v>50</v>
      </c>
      <c r="B8" s="121"/>
      <c r="C8" s="10">
        <f>C6-C7</f>
        <v>14940</v>
      </c>
      <c r="D8" s="10">
        <f>D6-D7</f>
        <v>3300</v>
      </c>
      <c r="E8" s="10">
        <f>E6-E7</f>
        <v>5280</v>
      </c>
      <c r="F8" s="11">
        <f>C8+D8+E8</f>
        <v>23520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51</v>
      </c>
      <c r="B10" s="105" t="s">
        <v>21</v>
      </c>
      <c r="C10" s="111" t="s">
        <v>36</v>
      </c>
      <c r="D10" s="113"/>
      <c r="E10" s="113"/>
      <c r="F10" s="114" t="s">
        <v>52</v>
      </c>
      <c r="G10" s="49"/>
    </row>
    <row r="11" spans="1:7" s="3" customFormat="1" ht="20.25" thickTop="1">
      <c r="A11" s="110"/>
      <c r="B11" s="122"/>
      <c r="C11" s="4" t="s">
        <v>89</v>
      </c>
      <c r="D11" s="4" t="s">
        <v>43</v>
      </c>
      <c r="E11" s="4" t="s">
        <v>44</v>
      </c>
      <c r="F11" s="115"/>
      <c r="G11" s="49"/>
    </row>
    <row r="12" spans="1:7" s="7" customFormat="1" ht="19.5">
      <c r="A12" s="97" t="s">
        <v>114</v>
      </c>
      <c r="B12" s="63" t="s">
        <v>115</v>
      </c>
      <c r="C12" s="34">
        <v>3240</v>
      </c>
      <c r="D12" s="14"/>
      <c r="E12" s="14"/>
      <c r="F12" s="15">
        <f>SUM(C12:E12)</f>
        <v>3240</v>
      </c>
      <c r="G12" s="46"/>
    </row>
    <row r="13" spans="1:7" s="7" customFormat="1" ht="19.5">
      <c r="A13" s="97" t="s">
        <v>192</v>
      </c>
      <c r="B13" s="63" t="s">
        <v>74</v>
      </c>
      <c r="C13" s="34"/>
      <c r="D13" s="14"/>
      <c r="E13" s="14"/>
      <c r="F13" s="15">
        <f aca="true" t="shared" si="0" ref="F13:F21">SUM(C13:E13)</f>
        <v>0</v>
      </c>
      <c r="G13" s="46">
        <v>14475</v>
      </c>
    </row>
    <row r="14" spans="1:7" s="7" customFormat="1" ht="19.5">
      <c r="A14" s="97" t="s">
        <v>256</v>
      </c>
      <c r="B14" s="73" t="s">
        <v>193</v>
      </c>
      <c r="C14" s="34"/>
      <c r="D14" s="14"/>
      <c r="E14" s="14"/>
      <c r="F14" s="15">
        <f t="shared" si="0"/>
        <v>0</v>
      </c>
      <c r="G14" s="46">
        <v>3700</v>
      </c>
    </row>
    <row r="15" spans="1:7" s="7" customFormat="1" ht="19.5">
      <c r="A15" s="97" t="s">
        <v>300</v>
      </c>
      <c r="B15" s="73" t="s">
        <v>289</v>
      </c>
      <c r="C15" s="34"/>
      <c r="D15" s="14"/>
      <c r="E15" s="14"/>
      <c r="F15" s="15">
        <f t="shared" si="0"/>
        <v>0</v>
      </c>
      <c r="G15" s="46">
        <v>3700</v>
      </c>
    </row>
    <row r="16" spans="1:7" s="7" customFormat="1" ht="19.5">
      <c r="A16" s="94"/>
      <c r="B16" s="63"/>
      <c r="C16" s="34"/>
      <c r="D16" s="14"/>
      <c r="E16" s="14"/>
      <c r="F16" s="15">
        <f t="shared" si="0"/>
        <v>0</v>
      </c>
      <c r="G16" s="46"/>
    </row>
    <row r="17" spans="1:7" s="7" customFormat="1" ht="19.5">
      <c r="A17" s="20"/>
      <c r="B17" s="50"/>
      <c r="C17" s="34"/>
      <c r="D17" s="14"/>
      <c r="E17" s="14"/>
      <c r="F17" s="15">
        <f t="shared" si="0"/>
        <v>0</v>
      </c>
      <c r="G17" s="46"/>
    </row>
    <row r="18" spans="1:7" s="7" customFormat="1" ht="19.5">
      <c r="A18" s="19"/>
      <c r="B18" s="63"/>
      <c r="C18" s="34"/>
      <c r="D18" s="14"/>
      <c r="E18" s="14"/>
      <c r="F18" s="15">
        <f t="shared" si="0"/>
        <v>0</v>
      </c>
      <c r="G18" s="46"/>
    </row>
    <row r="19" spans="1:7" s="7" customFormat="1" ht="19.5">
      <c r="A19" s="72"/>
      <c r="B19" s="63"/>
      <c r="C19" s="34"/>
      <c r="D19" s="14"/>
      <c r="E19" s="14"/>
      <c r="F19" s="15">
        <f t="shared" si="0"/>
        <v>0</v>
      </c>
      <c r="G19" s="46"/>
    </row>
    <row r="20" spans="1:7" s="7" customFormat="1" ht="19.5">
      <c r="A20" s="82"/>
      <c r="B20" s="50"/>
      <c r="C20" s="34"/>
      <c r="D20" s="14"/>
      <c r="E20" s="14"/>
      <c r="F20" s="15">
        <f t="shared" si="0"/>
        <v>0</v>
      </c>
      <c r="G20" s="46"/>
    </row>
    <row r="21" spans="1:7" s="7" customFormat="1" ht="19.5">
      <c r="A21" s="83"/>
      <c r="B21" s="63"/>
      <c r="C21" s="34"/>
      <c r="D21" s="14"/>
      <c r="E21" s="14"/>
      <c r="F21" s="15">
        <f t="shared" si="0"/>
        <v>0</v>
      </c>
      <c r="G21" s="46"/>
    </row>
    <row r="22" spans="1:7" s="7" customFormat="1" ht="19.5">
      <c r="A22" s="87"/>
      <c r="B22" s="50"/>
      <c r="C22" s="34"/>
      <c r="D22" s="14"/>
      <c r="E22" s="14"/>
      <c r="F22" s="15">
        <f aca="true" t="shared" si="1" ref="F22:F30">C22+D22+E22</f>
        <v>0</v>
      </c>
      <c r="G22" s="46"/>
    </row>
    <row r="23" spans="1:7" s="7" customFormat="1" ht="19.5">
      <c r="A23" s="30"/>
      <c r="B23" s="50"/>
      <c r="C23" s="34"/>
      <c r="D23" s="14"/>
      <c r="E23" s="14"/>
      <c r="F23" s="15">
        <f t="shared" si="1"/>
        <v>0</v>
      </c>
      <c r="G23" s="46"/>
    </row>
    <row r="24" spans="1:7" s="7" customFormat="1" ht="19.5">
      <c r="A24" s="31"/>
      <c r="B24" s="50"/>
      <c r="C24" s="34"/>
      <c r="D24" s="14"/>
      <c r="E24" s="14"/>
      <c r="F24" s="15">
        <f t="shared" si="1"/>
        <v>0</v>
      </c>
      <c r="G24" s="46"/>
    </row>
    <row r="25" spans="1:7" s="7" customFormat="1" ht="19.5">
      <c r="A25" s="19"/>
      <c r="B25" s="50"/>
      <c r="C25" s="34"/>
      <c r="D25" s="14"/>
      <c r="E25" s="14"/>
      <c r="F25" s="15">
        <f t="shared" si="1"/>
        <v>0</v>
      </c>
      <c r="G25" s="46"/>
    </row>
    <row r="26" spans="1:7" s="7" customFormat="1" ht="19.5">
      <c r="A26" s="19"/>
      <c r="B26" s="50"/>
      <c r="C26" s="34"/>
      <c r="D26" s="14"/>
      <c r="E26" s="14"/>
      <c r="F26" s="15">
        <f t="shared" si="1"/>
        <v>0</v>
      </c>
      <c r="G26" s="46"/>
    </row>
    <row r="27" spans="1:7" s="7" customFormat="1" ht="19.5">
      <c r="A27" s="21"/>
      <c r="B27" s="50"/>
      <c r="C27" s="34"/>
      <c r="D27" s="14"/>
      <c r="E27" s="14"/>
      <c r="F27" s="15">
        <f t="shared" si="1"/>
        <v>0</v>
      </c>
      <c r="G27" s="46"/>
    </row>
    <row r="28" spans="1:7" s="7" customFormat="1" ht="19.5">
      <c r="A28" s="19"/>
      <c r="B28" s="50"/>
      <c r="C28" s="34"/>
      <c r="D28" s="14"/>
      <c r="E28" s="14"/>
      <c r="F28" s="15">
        <f t="shared" si="1"/>
        <v>0</v>
      </c>
      <c r="G28" s="46"/>
    </row>
    <row r="29" spans="1:7" s="7" customFormat="1" ht="19.5">
      <c r="A29" s="19"/>
      <c r="B29" s="50"/>
      <c r="C29" s="34"/>
      <c r="D29" s="14"/>
      <c r="E29" s="14"/>
      <c r="F29" s="15">
        <f t="shared" si="1"/>
        <v>0</v>
      </c>
      <c r="G29" s="46"/>
    </row>
    <row r="30" spans="1:7" s="7" customFormat="1" ht="19.5">
      <c r="A30" s="36"/>
      <c r="B30" s="54"/>
      <c r="C30" s="37"/>
      <c r="D30" s="18"/>
      <c r="E30" s="18"/>
      <c r="F30" s="38">
        <f t="shared" si="1"/>
        <v>0</v>
      </c>
      <c r="G30" s="46"/>
    </row>
    <row r="31" spans="1:7" s="7" customFormat="1" ht="20.25" thickBot="1">
      <c r="A31" s="52" t="s">
        <v>0</v>
      </c>
      <c r="B31" s="66"/>
      <c r="C31" s="41">
        <f>SUM(C12:C30)</f>
        <v>3240</v>
      </c>
      <c r="D31" s="42">
        <f>SUM(D12:D30)</f>
        <v>0</v>
      </c>
      <c r="E31" s="42">
        <f>SUM(E12:E30)</f>
        <v>0</v>
      </c>
      <c r="F31" s="43">
        <f>SUM(F12:F30)</f>
        <v>3240</v>
      </c>
      <c r="G31" s="46"/>
    </row>
    <row r="32" spans="1:7" s="7" customFormat="1" ht="20.25" thickTop="1">
      <c r="A32" s="3"/>
      <c r="B32" s="3"/>
      <c r="G32" s="46"/>
    </row>
    <row r="33" spans="1:7" s="7" customFormat="1" ht="19.5">
      <c r="A33" s="3"/>
      <c r="B33" s="3"/>
      <c r="G33" s="46"/>
    </row>
    <row r="34" spans="1:7" s="7" customFormat="1" ht="19.5">
      <c r="A34" s="3"/>
      <c r="B34" s="3"/>
      <c r="G34" s="46"/>
    </row>
    <row r="35" spans="1:7" s="7" customFormat="1" ht="19.5">
      <c r="A35" s="3"/>
      <c r="B35" s="3"/>
      <c r="G35" s="46"/>
    </row>
    <row r="36" spans="1:7" s="7" customFormat="1" ht="19.5">
      <c r="A36" s="3"/>
      <c r="B36" s="3"/>
      <c r="G36" s="46"/>
    </row>
    <row r="37" spans="1:7" s="7" customFormat="1" ht="19.5">
      <c r="A37" s="3"/>
      <c r="B37" s="3"/>
      <c r="G37" s="46"/>
    </row>
    <row r="38" spans="1:7" s="7" customFormat="1" ht="19.5">
      <c r="A38" s="3"/>
      <c r="B38" s="3"/>
      <c r="G38" s="46"/>
    </row>
    <row r="39" spans="1:7" s="7" customFormat="1" ht="19.5">
      <c r="A39" s="3"/>
      <c r="B39" s="3"/>
      <c r="G39" s="46"/>
    </row>
    <row r="40" spans="1:7" s="7" customFormat="1" ht="19.5">
      <c r="A40" s="3"/>
      <c r="B40" s="3"/>
      <c r="G40" s="46"/>
    </row>
    <row r="41" spans="1:7" s="7" customFormat="1" ht="19.5">
      <c r="A41" s="3"/>
      <c r="B41" s="3"/>
      <c r="G41" s="46"/>
    </row>
    <row r="42" spans="1:7" s="7" customFormat="1" ht="19.5">
      <c r="A42" s="3"/>
      <c r="B42" s="3"/>
      <c r="G42" s="46"/>
    </row>
    <row r="43" spans="1:7" s="7" customFormat="1" ht="19.5">
      <c r="A43" s="3"/>
      <c r="B43" s="3"/>
      <c r="G43" s="46"/>
    </row>
    <row r="44" spans="1:7" s="7" customFormat="1" ht="19.5">
      <c r="A44" s="3"/>
      <c r="B44" s="3"/>
      <c r="G44" s="46"/>
    </row>
    <row r="45" spans="1:7" s="7" customFormat="1" ht="19.5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  <row r="387" spans="1:7" s="7" customFormat="1" ht="19.5">
      <c r="A387" s="3"/>
      <c r="B387" s="3"/>
      <c r="G387" s="46"/>
    </row>
    <row r="388" spans="1:7" s="7" customFormat="1" ht="19.5">
      <c r="A388" s="3"/>
      <c r="B388" s="3"/>
      <c r="G388" s="46"/>
    </row>
    <row r="389" spans="1:7" s="7" customFormat="1" ht="19.5">
      <c r="A389" s="3"/>
      <c r="B389" s="3"/>
      <c r="G389" s="46"/>
    </row>
    <row r="390" spans="1:7" s="7" customFormat="1" ht="19.5">
      <c r="A390" s="3"/>
      <c r="B390" s="3"/>
      <c r="G390" s="46"/>
    </row>
    <row r="391" spans="1:7" s="7" customFormat="1" ht="19.5">
      <c r="A391" s="3"/>
      <c r="B391" s="3"/>
      <c r="G391" s="46"/>
    </row>
    <row r="392" spans="1:7" s="7" customFormat="1" ht="19.5">
      <c r="A392" s="3"/>
      <c r="B392" s="3"/>
      <c r="G392" s="46"/>
    </row>
    <row r="393" spans="1:7" s="7" customFormat="1" ht="19.5">
      <c r="A393" s="3"/>
      <c r="B393" s="3"/>
      <c r="G393" s="46"/>
    </row>
    <row r="394" spans="1:7" s="7" customFormat="1" ht="19.5">
      <c r="A394" s="3"/>
      <c r="B394" s="3"/>
      <c r="G394" s="46"/>
    </row>
    <row r="395" spans="1:7" s="7" customFormat="1" ht="19.5">
      <c r="A395" s="3"/>
      <c r="B395" s="3"/>
      <c r="G395" s="46"/>
    </row>
    <row r="396" spans="1:7" s="7" customFormat="1" ht="19.5">
      <c r="A396" s="3"/>
      <c r="B396" s="3"/>
      <c r="G396" s="46"/>
    </row>
  </sheetData>
  <sheetProtection/>
  <mergeCells count="11">
    <mergeCell ref="A8:B8"/>
    <mergeCell ref="B10:B11"/>
    <mergeCell ref="A1:F1"/>
    <mergeCell ref="A2:F2"/>
    <mergeCell ref="A10:A11"/>
    <mergeCell ref="C10:E10"/>
    <mergeCell ref="F10:F11"/>
    <mergeCell ref="A4:B4"/>
    <mergeCell ref="A5:B5"/>
    <mergeCell ref="A6:B6"/>
    <mergeCell ref="A7:B7"/>
  </mergeCells>
  <printOptions horizontalCentered="1" verticalCentered="1"/>
  <pageMargins left="0.35433070866141736" right="0.35433070866141736" top="0.3937007874015748" bottom="0.3937007874015748" header="0.11811023622047245" footer="0.11811023622047245"/>
  <pageSetup horizontalDpi="300" verticalDpi="300" orientation="portrait" paperSize="9" r:id="rId1"/>
  <headerFooter alignWithMargins="0">
    <oddFooter>&amp;R&amp;D&amp;T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90"/>
  <sheetViews>
    <sheetView zoomScalePageLayoutView="0" workbookViewId="0" topLeftCell="A10">
      <selection activeCell="C23" sqref="C23"/>
    </sheetView>
  </sheetViews>
  <sheetFormatPr defaultColWidth="9.00390625" defaultRowHeight="16.5"/>
  <cols>
    <col min="1" max="1" width="14.75390625" style="2" customWidth="1"/>
    <col min="2" max="2" width="22.50390625" style="2" customWidth="1"/>
    <col min="3" max="3" width="16.75390625" style="1" customWidth="1"/>
    <col min="4" max="4" width="19.50390625" style="1" customWidth="1"/>
    <col min="5" max="5" width="17.50390625" style="1" customWidth="1"/>
    <col min="6" max="6" width="16.875" style="1" customWidth="1"/>
    <col min="7" max="7" width="14.00390625" style="45" customWidth="1"/>
    <col min="8" max="8" width="19.375" style="1" customWidth="1"/>
    <col min="9" max="16384" width="9.00390625" style="1" customWidth="1"/>
  </cols>
  <sheetData>
    <row r="1" spans="1:6" ht="21">
      <c r="A1" s="107" t="s">
        <v>58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/>
      <c r="F3" s="13"/>
      <c r="G3" s="46"/>
    </row>
    <row r="4" spans="1:8" s="3" customFormat="1" ht="20.25" thickTop="1">
      <c r="A4" s="116" t="s">
        <v>42</v>
      </c>
      <c r="B4" s="117"/>
      <c r="C4" s="4" t="s">
        <v>89</v>
      </c>
      <c r="D4" s="4" t="s">
        <v>43</v>
      </c>
      <c r="E4" s="4" t="s">
        <v>44</v>
      </c>
      <c r="F4" s="5" t="s">
        <v>45</v>
      </c>
      <c r="G4" s="47" t="s">
        <v>46</v>
      </c>
      <c r="H4" s="3" t="s">
        <v>80</v>
      </c>
    </row>
    <row r="5" spans="1:8" s="3" customFormat="1" ht="19.5">
      <c r="A5" s="118" t="s">
        <v>47</v>
      </c>
      <c r="B5" s="119"/>
      <c r="C5" s="8">
        <v>1815</v>
      </c>
      <c r="D5" s="8">
        <v>275</v>
      </c>
      <c r="E5" s="8">
        <v>440</v>
      </c>
      <c r="F5" s="9">
        <f>C5+D5+E5</f>
        <v>2530</v>
      </c>
      <c r="G5" s="48">
        <v>3600</v>
      </c>
      <c r="H5" s="47">
        <v>10020</v>
      </c>
    </row>
    <row r="6" spans="1:7" s="3" customFormat="1" ht="19.5">
      <c r="A6" s="118" t="s">
        <v>48</v>
      </c>
      <c r="B6" s="119"/>
      <c r="C6" s="8">
        <f>C5*12</f>
        <v>21780</v>
      </c>
      <c r="D6" s="8">
        <f>D5*12</f>
        <v>3300</v>
      </c>
      <c r="E6" s="8">
        <f>E5*12</f>
        <v>5280</v>
      </c>
      <c r="F6" s="9">
        <f>C6+D6+E6</f>
        <v>30360</v>
      </c>
      <c r="G6" s="47"/>
    </row>
    <row r="7" spans="1:7" s="3" customFormat="1" ht="19.5">
      <c r="A7" s="118" t="s">
        <v>49</v>
      </c>
      <c r="B7" s="119"/>
      <c r="C7" s="8">
        <f>C31</f>
        <v>3299</v>
      </c>
      <c r="D7" s="8">
        <f>D31</f>
        <v>47</v>
      </c>
      <c r="E7" s="8">
        <f>E31</f>
        <v>3519</v>
      </c>
      <c r="F7" s="9">
        <f>C7+D7+E7</f>
        <v>6865</v>
      </c>
      <c r="G7" s="47"/>
    </row>
    <row r="8" spans="1:7" s="3" customFormat="1" ht="20.25" thickBot="1">
      <c r="A8" s="120" t="s">
        <v>50</v>
      </c>
      <c r="B8" s="121"/>
      <c r="C8" s="10">
        <f>C6-C7</f>
        <v>18481</v>
      </c>
      <c r="D8" s="10">
        <f>D6-D7</f>
        <v>3253</v>
      </c>
      <c r="E8" s="10">
        <f>E6-E7</f>
        <v>1761</v>
      </c>
      <c r="F8" s="11">
        <f>C8+D8+E8</f>
        <v>23495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51</v>
      </c>
      <c r="B10" s="105" t="s">
        <v>21</v>
      </c>
      <c r="C10" s="111" t="s">
        <v>36</v>
      </c>
      <c r="D10" s="113"/>
      <c r="E10" s="113"/>
      <c r="F10" s="114" t="s">
        <v>52</v>
      </c>
      <c r="G10" s="49"/>
    </row>
    <row r="11" spans="1:7" s="3" customFormat="1" ht="20.25" thickTop="1">
      <c r="A11" s="110"/>
      <c r="B11" s="106"/>
      <c r="C11" s="4" t="s">
        <v>89</v>
      </c>
      <c r="D11" s="4" t="s">
        <v>43</v>
      </c>
      <c r="E11" s="4" t="s">
        <v>44</v>
      </c>
      <c r="F11" s="115"/>
      <c r="G11" s="49"/>
    </row>
    <row r="12" spans="1:7" s="7" customFormat="1" ht="19.5">
      <c r="A12" s="97" t="s">
        <v>151</v>
      </c>
      <c r="B12" s="63" t="s">
        <v>108</v>
      </c>
      <c r="C12" s="34"/>
      <c r="D12" s="14"/>
      <c r="E12" s="14">
        <v>439</v>
      </c>
      <c r="F12" s="15">
        <f>SUM(C12:E12)</f>
        <v>439</v>
      </c>
      <c r="G12" s="46"/>
    </row>
    <row r="13" spans="1:7" s="7" customFormat="1" ht="19.5">
      <c r="A13" s="97" t="s">
        <v>154</v>
      </c>
      <c r="B13" s="63" t="s">
        <v>156</v>
      </c>
      <c r="C13" s="34"/>
      <c r="D13" s="14"/>
      <c r="E13" s="14">
        <v>1799</v>
      </c>
      <c r="F13" s="15">
        <f aca="true" t="shared" si="0" ref="F13:F29">SUM(C13:E13)</f>
        <v>1799</v>
      </c>
      <c r="G13" s="46"/>
    </row>
    <row r="14" spans="1:7" s="7" customFormat="1" ht="19.5">
      <c r="A14" s="97" t="s">
        <v>154</v>
      </c>
      <c r="B14" s="63" t="s">
        <v>157</v>
      </c>
      <c r="C14" s="34"/>
      <c r="D14" s="14">
        <v>47</v>
      </c>
      <c r="E14" s="14"/>
      <c r="F14" s="15">
        <f t="shared" si="0"/>
        <v>47</v>
      </c>
      <c r="G14" s="46"/>
    </row>
    <row r="15" spans="1:7" s="7" customFormat="1" ht="19.5">
      <c r="A15" s="97" t="s">
        <v>164</v>
      </c>
      <c r="B15" s="63" t="s">
        <v>165</v>
      </c>
      <c r="C15" s="34">
        <v>2800</v>
      </c>
      <c r="D15" s="14"/>
      <c r="E15" s="14"/>
      <c r="F15" s="15">
        <f t="shared" si="0"/>
        <v>2800</v>
      </c>
      <c r="G15" s="46"/>
    </row>
    <row r="16" spans="1:7" s="7" customFormat="1" ht="19.5">
      <c r="A16" s="97" t="s">
        <v>164</v>
      </c>
      <c r="B16" s="63" t="s">
        <v>144</v>
      </c>
      <c r="C16" s="34"/>
      <c r="D16" s="14"/>
      <c r="E16" s="14">
        <v>69</v>
      </c>
      <c r="F16" s="15">
        <f t="shared" si="0"/>
        <v>69</v>
      </c>
      <c r="G16" s="46"/>
    </row>
    <row r="17" spans="1:7" s="7" customFormat="1" ht="19.5">
      <c r="A17" s="97" t="s">
        <v>178</v>
      </c>
      <c r="B17" s="63" t="s">
        <v>179</v>
      </c>
      <c r="C17" s="34"/>
      <c r="D17" s="14"/>
      <c r="E17" s="14">
        <v>615</v>
      </c>
      <c r="F17" s="15">
        <f t="shared" si="0"/>
        <v>615</v>
      </c>
      <c r="G17" s="46"/>
    </row>
    <row r="18" spans="1:7" s="7" customFormat="1" ht="19.5">
      <c r="A18" s="97" t="s">
        <v>178</v>
      </c>
      <c r="B18" s="63" t="s">
        <v>180</v>
      </c>
      <c r="C18" s="34">
        <v>499</v>
      </c>
      <c r="D18" s="14"/>
      <c r="E18" s="14"/>
      <c r="F18" s="15">
        <f t="shared" si="0"/>
        <v>499</v>
      </c>
      <c r="G18" s="46"/>
    </row>
    <row r="19" spans="1:7" s="7" customFormat="1" ht="19.5">
      <c r="A19" s="97" t="s">
        <v>197</v>
      </c>
      <c r="B19" s="63" t="s">
        <v>74</v>
      </c>
      <c r="C19" s="34"/>
      <c r="D19" s="14"/>
      <c r="E19" s="14">
        <v>60</v>
      </c>
      <c r="F19" s="15">
        <f t="shared" si="0"/>
        <v>60</v>
      </c>
      <c r="G19" s="46">
        <v>13680</v>
      </c>
    </row>
    <row r="20" spans="1:7" s="7" customFormat="1" ht="19.5">
      <c r="A20" s="97" t="s">
        <v>265</v>
      </c>
      <c r="B20" s="63" t="s">
        <v>193</v>
      </c>
      <c r="C20" s="34"/>
      <c r="D20" s="14"/>
      <c r="E20" s="14"/>
      <c r="F20" s="15">
        <f t="shared" si="0"/>
        <v>0</v>
      </c>
      <c r="G20" s="46">
        <v>3600</v>
      </c>
    </row>
    <row r="21" spans="1:7" s="7" customFormat="1" ht="19.5">
      <c r="A21" s="97" t="s">
        <v>284</v>
      </c>
      <c r="B21" s="63" t="s">
        <v>148</v>
      </c>
      <c r="C21" s="34"/>
      <c r="D21" s="14"/>
      <c r="E21" s="14">
        <v>398</v>
      </c>
      <c r="F21" s="15">
        <f t="shared" si="0"/>
        <v>398</v>
      </c>
      <c r="G21" s="46"/>
    </row>
    <row r="22" spans="1:7" s="7" customFormat="1" ht="19.5">
      <c r="A22" s="97" t="s">
        <v>297</v>
      </c>
      <c r="B22" s="63" t="s">
        <v>299</v>
      </c>
      <c r="C22" s="34"/>
      <c r="D22" s="14"/>
      <c r="E22" s="14">
        <v>139</v>
      </c>
      <c r="F22" s="15">
        <f t="shared" si="0"/>
        <v>139</v>
      </c>
      <c r="G22" s="46"/>
    </row>
    <row r="23" spans="1:7" s="7" customFormat="1" ht="19.5">
      <c r="A23" s="97" t="s">
        <v>298</v>
      </c>
      <c r="B23" s="63" t="s">
        <v>289</v>
      </c>
      <c r="C23" s="34"/>
      <c r="D23" s="14"/>
      <c r="E23" s="14"/>
      <c r="F23" s="15">
        <f t="shared" si="0"/>
        <v>0</v>
      </c>
      <c r="G23" s="46">
        <v>3521</v>
      </c>
    </row>
    <row r="24" spans="1:7" s="7" customFormat="1" ht="19.5">
      <c r="A24" s="97"/>
      <c r="B24" s="50"/>
      <c r="C24" s="34"/>
      <c r="D24" s="14"/>
      <c r="E24" s="14"/>
      <c r="F24" s="15">
        <f t="shared" si="0"/>
        <v>0</v>
      </c>
      <c r="G24" s="46"/>
    </row>
    <row r="25" spans="1:7" s="7" customFormat="1" ht="19.5">
      <c r="A25" s="97"/>
      <c r="B25" s="50"/>
      <c r="C25" s="34"/>
      <c r="D25" s="14"/>
      <c r="E25" s="14"/>
      <c r="F25" s="15">
        <f t="shared" si="0"/>
        <v>0</v>
      </c>
      <c r="G25" s="46"/>
    </row>
    <row r="26" spans="1:7" s="7" customFormat="1" ht="19.5">
      <c r="A26" s="97"/>
      <c r="B26" s="50"/>
      <c r="C26" s="34"/>
      <c r="D26" s="14"/>
      <c r="E26" s="14"/>
      <c r="F26" s="15">
        <f t="shared" si="0"/>
        <v>0</v>
      </c>
      <c r="G26" s="46"/>
    </row>
    <row r="27" spans="1:7" s="7" customFormat="1" ht="19.5">
      <c r="A27" s="97"/>
      <c r="B27" s="50"/>
      <c r="C27" s="34"/>
      <c r="D27" s="14"/>
      <c r="E27" s="14"/>
      <c r="F27" s="15">
        <f t="shared" si="0"/>
        <v>0</v>
      </c>
      <c r="G27" s="46"/>
    </row>
    <row r="28" spans="1:7" s="7" customFormat="1" ht="19.5">
      <c r="A28" s="97"/>
      <c r="B28" s="50"/>
      <c r="C28" s="34"/>
      <c r="D28" s="14"/>
      <c r="E28" s="14"/>
      <c r="F28" s="15">
        <f t="shared" si="0"/>
        <v>0</v>
      </c>
      <c r="G28" s="46"/>
    </row>
    <row r="29" spans="1:7" s="7" customFormat="1" ht="19.5">
      <c r="A29" s="97"/>
      <c r="B29" s="50"/>
      <c r="C29" s="34"/>
      <c r="D29" s="14"/>
      <c r="E29" s="14"/>
      <c r="F29" s="15">
        <f t="shared" si="0"/>
        <v>0</v>
      </c>
      <c r="G29" s="46"/>
    </row>
    <row r="30" spans="1:7" s="7" customFormat="1" ht="19.5">
      <c r="A30" s="97"/>
      <c r="B30" s="54"/>
      <c r="C30" s="37"/>
      <c r="D30" s="18"/>
      <c r="E30" s="18"/>
      <c r="F30" s="15">
        <f>SUM(C30:E30)</f>
        <v>0</v>
      </c>
      <c r="G30" s="46"/>
    </row>
    <row r="31" spans="1:7" s="7" customFormat="1" ht="20.25" thickBot="1">
      <c r="A31" s="12" t="s">
        <v>39</v>
      </c>
      <c r="B31" s="55"/>
      <c r="C31" s="35">
        <f>SUM(C12:C30)</f>
        <v>3299</v>
      </c>
      <c r="D31" s="16">
        <f>SUM(D12:D30)</f>
        <v>47</v>
      </c>
      <c r="E31" s="16">
        <f>SUM(E12:E30)</f>
        <v>3519</v>
      </c>
      <c r="F31" s="17">
        <f>SUM(C31:E31)</f>
        <v>6865</v>
      </c>
      <c r="G31" s="46"/>
    </row>
    <row r="32" spans="1:7" s="7" customFormat="1" ht="20.25" thickTop="1">
      <c r="A32" s="3"/>
      <c r="B32" s="3"/>
      <c r="G32" s="46"/>
    </row>
    <row r="33" spans="1:7" s="7" customFormat="1" ht="19.5">
      <c r="A33" s="3"/>
      <c r="B33" s="3"/>
      <c r="G33" s="46"/>
    </row>
    <row r="34" spans="1:7" s="7" customFormat="1" ht="19.5">
      <c r="A34" s="3"/>
      <c r="B34" s="3"/>
      <c r="G34" s="46"/>
    </row>
    <row r="35" spans="1:7" s="7" customFormat="1" ht="19.5">
      <c r="A35" s="3"/>
      <c r="B35" s="3"/>
      <c r="G35" s="46"/>
    </row>
    <row r="36" spans="1:7" s="7" customFormat="1" ht="19.5">
      <c r="A36" s="3"/>
      <c r="B36" s="3"/>
      <c r="G36" s="46"/>
    </row>
    <row r="37" spans="1:7" s="7" customFormat="1" ht="19.5">
      <c r="A37" s="3"/>
      <c r="B37" s="3"/>
      <c r="G37" s="46"/>
    </row>
    <row r="38" spans="1:7" s="7" customFormat="1" ht="19.5">
      <c r="A38" s="3"/>
      <c r="B38" s="3"/>
      <c r="G38" s="46"/>
    </row>
    <row r="39" spans="1:7" s="7" customFormat="1" ht="19.5">
      <c r="A39" s="3"/>
      <c r="B39" s="3"/>
      <c r="G39" s="46"/>
    </row>
    <row r="40" spans="1:7" s="7" customFormat="1" ht="19.5">
      <c r="A40" s="3"/>
      <c r="B40" s="3"/>
      <c r="G40" s="46"/>
    </row>
    <row r="41" spans="1:7" s="7" customFormat="1" ht="19.5">
      <c r="A41" s="3"/>
      <c r="B41" s="3"/>
      <c r="G41" s="46"/>
    </row>
    <row r="42" spans="1:7" s="7" customFormat="1" ht="19.5">
      <c r="A42" s="3"/>
      <c r="B42" s="3"/>
      <c r="G42" s="46"/>
    </row>
    <row r="43" spans="1:7" s="7" customFormat="1" ht="19.5">
      <c r="A43" s="3"/>
      <c r="B43" s="3"/>
      <c r="G43" s="46"/>
    </row>
    <row r="44" spans="1:7" s="7" customFormat="1" ht="19.5">
      <c r="A44" s="3"/>
      <c r="B44" s="3"/>
      <c r="G44" s="46"/>
    </row>
    <row r="45" spans="1:7" s="7" customFormat="1" ht="19.5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  <row r="387" spans="1:7" s="7" customFormat="1" ht="19.5">
      <c r="A387" s="3"/>
      <c r="B387" s="3"/>
      <c r="G387" s="46"/>
    </row>
    <row r="388" spans="1:7" s="7" customFormat="1" ht="19.5">
      <c r="A388" s="3"/>
      <c r="B388" s="3"/>
      <c r="G388" s="46"/>
    </row>
    <row r="389" spans="1:7" s="7" customFormat="1" ht="19.5">
      <c r="A389" s="3"/>
      <c r="B389" s="3"/>
      <c r="G389" s="46"/>
    </row>
    <row r="390" spans="1:7" s="7" customFormat="1" ht="19.5">
      <c r="A390" s="3"/>
      <c r="B390" s="3"/>
      <c r="G390" s="46"/>
    </row>
  </sheetData>
  <sheetProtection/>
  <mergeCells count="11">
    <mergeCell ref="A8:B8"/>
    <mergeCell ref="B10:B11"/>
    <mergeCell ref="A1:F1"/>
    <mergeCell ref="A2:F2"/>
    <mergeCell ref="A10:A11"/>
    <mergeCell ref="C10:E10"/>
    <mergeCell ref="F10:F11"/>
    <mergeCell ref="A4:B4"/>
    <mergeCell ref="A5:B5"/>
    <mergeCell ref="A6:B6"/>
    <mergeCell ref="A7:B7"/>
  </mergeCells>
  <printOptions horizontalCentered="1" verticalCentered="1"/>
  <pageMargins left="0.35433070866141736" right="0.35433070866141736" top="0.3937007874015748" bottom="0.3937007874015748" header="0.11811023622047245" footer="0.11811023622047245"/>
  <pageSetup horizontalDpi="300" verticalDpi="300" orientation="portrait" paperSize="9" r:id="rId1"/>
  <headerFooter alignWithMargins="0">
    <oddFooter>&amp;R&amp;D&amp;T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09"/>
  <sheetViews>
    <sheetView zoomScalePageLayoutView="0" workbookViewId="0" topLeftCell="A1">
      <selection activeCell="A15" sqref="A15:B15"/>
    </sheetView>
  </sheetViews>
  <sheetFormatPr defaultColWidth="9.00390625" defaultRowHeight="16.5"/>
  <cols>
    <col min="1" max="1" width="14.75390625" style="2" customWidth="1"/>
    <col min="2" max="2" width="16.00390625" style="2" customWidth="1"/>
    <col min="3" max="3" width="16.75390625" style="1" customWidth="1"/>
    <col min="4" max="4" width="19.50390625" style="1" customWidth="1"/>
    <col min="5" max="5" width="17.50390625" style="1" customWidth="1"/>
    <col min="6" max="6" width="16.875" style="1" customWidth="1"/>
    <col min="7" max="7" width="14.00390625" style="45" customWidth="1"/>
    <col min="8" max="8" width="22.125" style="1" customWidth="1"/>
    <col min="9" max="16384" width="9.00390625" style="1" customWidth="1"/>
  </cols>
  <sheetData>
    <row r="1" spans="1:6" ht="21">
      <c r="A1" s="107" t="s">
        <v>56</v>
      </c>
      <c r="B1" s="107"/>
      <c r="C1" s="107"/>
      <c r="D1" s="107"/>
      <c r="E1" s="107"/>
      <c r="F1" s="107"/>
    </row>
    <row r="2" spans="1:6" ht="19.5">
      <c r="A2" s="108" t="s">
        <v>92</v>
      </c>
      <c r="B2" s="108"/>
      <c r="C2" s="108"/>
      <c r="D2" s="108"/>
      <c r="E2" s="108"/>
      <c r="F2" s="108"/>
    </row>
    <row r="3" spans="1:7" s="7" customFormat="1" ht="20.25" thickBot="1">
      <c r="A3" s="13"/>
      <c r="B3" s="13"/>
      <c r="C3" s="13"/>
      <c r="D3" s="13"/>
      <c r="E3" s="13"/>
      <c r="F3" s="13"/>
      <c r="G3" s="46"/>
    </row>
    <row r="4" spans="1:8" s="3" customFormat="1" ht="20.25" thickTop="1">
      <c r="A4" s="116" t="s">
        <v>42</v>
      </c>
      <c r="B4" s="117"/>
      <c r="C4" s="4" t="s">
        <v>89</v>
      </c>
      <c r="D4" s="4" t="s">
        <v>43</v>
      </c>
      <c r="E4" s="4" t="s">
        <v>44</v>
      </c>
      <c r="F4" s="5" t="s">
        <v>45</v>
      </c>
      <c r="G4" s="47" t="s">
        <v>46</v>
      </c>
      <c r="H4" s="3" t="s">
        <v>80</v>
      </c>
    </row>
    <row r="5" spans="1:8" s="3" customFormat="1" ht="19.5">
      <c r="A5" s="118" t="s">
        <v>47</v>
      </c>
      <c r="B5" s="119"/>
      <c r="C5" s="8">
        <v>1815</v>
      </c>
      <c r="D5" s="8">
        <v>30</v>
      </c>
      <c r="E5" s="8">
        <v>495</v>
      </c>
      <c r="F5" s="9">
        <f>C5+D5+E5</f>
        <v>2340</v>
      </c>
      <c r="G5" s="48">
        <v>3900</v>
      </c>
      <c r="H5" s="47">
        <v>11400</v>
      </c>
    </row>
    <row r="6" spans="1:7" s="3" customFormat="1" ht="19.5">
      <c r="A6" s="118" t="s">
        <v>48</v>
      </c>
      <c r="B6" s="119"/>
      <c r="C6" s="8">
        <f>C5*12</f>
        <v>21780</v>
      </c>
      <c r="D6" s="8">
        <f>D5*12</f>
        <v>360</v>
      </c>
      <c r="E6" s="8">
        <f>E5*12</f>
        <v>5940</v>
      </c>
      <c r="F6" s="9">
        <f>C6+D6+E6</f>
        <v>28080</v>
      </c>
      <c r="G6" s="47"/>
    </row>
    <row r="7" spans="1:7" s="3" customFormat="1" ht="19.5">
      <c r="A7" s="118" t="s">
        <v>49</v>
      </c>
      <c r="B7" s="119"/>
      <c r="C7" s="8">
        <f>C44</f>
        <v>0</v>
      </c>
      <c r="D7" s="8">
        <f>D44</f>
        <v>0</v>
      </c>
      <c r="E7" s="8">
        <f>E44</f>
        <v>299</v>
      </c>
      <c r="F7" s="9">
        <f>C7+D7+E7</f>
        <v>299</v>
      </c>
      <c r="G7" s="47"/>
    </row>
    <row r="8" spans="1:7" s="3" customFormat="1" ht="20.25" thickBot="1">
      <c r="A8" s="120" t="s">
        <v>50</v>
      </c>
      <c r="B8" s="121"/>
      <c r="C8" s="10">
        <f>C6-C7</f>
        <v>21780</v>
      </c>
      <c r="D8" s="10">
        <f>D6-D7</f>
        <v>360</v>
      </c>
      <c r="E8" s="10">
        <f>E6-E7</f>
        <v>5641</v>
      </c>
      <c r="F8" s="11">
        <f>C8+D8+E8</f>
        <v>27781</v>
      </c>
      <c r="G8" s="49"/>
    </row>
    <row r="9" s="3" customFormat="1" ht="21" thickBot="1" thickTop="1">
      <c r="G9" s="49"/>
    </row>
    <row r="10" spans="1:7" s="3" customFormat="1" ht="21" thickBot="1" thickTop="1">
      <c r="A10" s="109" t="s">
        <v>51</v>
      </c>
      <c r="B10" s="105" t="s">
        <v>21</v>
      </c>
      <c r="C10" s="111" t="s">
        <v>36</v>
      </c>
      <c r="D10" s="113"/>
      <c r="E10" s="113"/>
      <c r="F10" s="114" t="s">
        <v>52</v>
      </c>
      <c r="G10" s="49"/>
    </row>
    <row r="11" spans="1:7" s="3" customFormat="1" ht="20.25" thickTop="1">
      <c r="A11" s="110"/>
      <c r="B11" s="106"/>
      <c r="C11" s="4" t="s">
        <v>89</v>
      </c>
      <c r="D11" s="4" t="s">
        <v>43</v>
      </c>
      <c r="E11" s="4" t="s">
        <v>44</v>
      </c>
      <c r="F11" s="115"/>
      <c r="G11" s="49"/>
    </row>
    <row r="12" spans="1:7" s="7" customFormat="1" ht="19.5">
      <c r="A12" s="99" t="s">
        <v>171</v>
      </c>
      <c r="B12" s="63" t="s">
        <v>172</v>
      </c>
      <c r="C12" s="34"/>
      <c r="D12" s="14"/>
      <c r="E12" s="14">
        <v>299</v>
      </c>
      <c r="F12" s="15">
        <f>SUM(C12:E12)</f>
        <v>299</v>
      </c>
      <c r="G12" s="46"/>
    </row>
    <row r="13" spans="1:7" s="7" customFormat="1" ht="19.5">
      <c r="A13" s="99" t="s">
        <v>199</v>
      </c>
      <c r="B13" s="63" t="s">
        <v>74</v>
      </c>
      <c r="C13" s="34"/>
      <c r="D13" s="14"/>
      <c r="E13" s="14">
        <v>0</v>
      </c>
      <c r="F13" s="15">
        <f aca="true" t="shared" si="0" ref="F13:F40">SUM(C13:E13)</f>
        <v>0</v>
      </c>
      <c r="G13" s="46">
        <v>15276</v>
      </c>
    </row>
    <row r="14" spans="1:7" s="7" customFormat="1" ht="19.5">
      <c r="A14" s="99" t="s">
        <v>260</v>
      </c>
      <c r="B14" s="63" t="s">
        <v>193</v>
      </c>
      <c r="C14" s="34"/>
      <c r="D14" s="14"/>
      <c r="E14" s="14"/>
      <c r="F14" s="15">
        <f t="shared" si="0"/>
        <v>0</v>
      </c>
      <c r="G14" s="46">
        <v>3856</v>
      </c>
    </row>
    <row r="15" spans="1:7" s="7" customFormat="1" ht="19.5">
      <c r="A15" s="99" t="s">
        <v>300</v>
      </c>
      <c r="B15" s="63" t="s">
        <v>289</v>
      </c>
      <c r="C15" s="34"/>
      <c r="D15" s="14"/>
      <c r="E15" s="14"/>
      <c r="F15" s="15">
        <f t="shared" si="0"/>
        <v>0</v>
      </c>
      <c r="G15" s="46">
        <v>3882</v>
      </c>
    </row>
    <row r="16" spans="1:7" s="7" customFormat="1" ht="19.5">
      <c r="A16" s="94"/>
      <c r="B16" s="63"/>
      <c r="C16" s="34"/>
      <c r="D16" s="14"/>
      <c r="E16" s="14"/>
      <c r="F16" s="15">
        <f t="shared" si="0"/>
        <v>0</v>
      </c>
      <c r="G16" s="46"/>
    </row>
    <row r="17" spans="1:7" s="7" customFormat="1" ht="19.5">
      <c r="A17" s="19"/>
      <c r="B17" s="63"/>
      <c r="C17" s="34"/>
      <c r="D17" s="14"/>
      <c r="E17" s="14"/>
      <c r="F17" s="15">
        <f t="shared" si="0"/>
        <v>0</v>
      </c>
      <c r="G17" s="46"/>
    </row>
    <row r="18" spans="1:7" s="7" customFormat="1" ht="19.5">
      <c r="A18" s="19"/>
      <c r="B18" s="63"/>
      <c r="C18" s="34"/>
      <c r="D18" s="14"/>
      <c r="E18" s="14"/>
      <c r="F18" s="15">
        <f t="shared" si="0"/>
        <v>0</v>
      </c>
      <c r="G18" s="46"/>
    </row>
    <row r="19" spans="1:7" s="7" customFormat="1" ht="19.5">
      <c r="A19" s="20"/>
      <c r="B19" s="51"/>
      <c r="C19" s="34"/>
      <c r="D19" s="14"/>
      <c r="E19" s="14"/>
      <c r="F19" s="15">
        <f t="shared" si="0"/>
        <v>0</v>
      </c>
      <c r="G19" s="46"/>
    </row>
    <row r="20" spans="1:7" s="7" customFormat="1" ht="19.5">
      <c r="A20" s="20"/>
      <c r="B20" s="68"/>
      <c r="C20" s="34"/>
      <c r="D20" s="14"/>
      <c r="E20" s="14"/>
      <c r="F20" s="15">
        <f t="shared" si="0"/>
        <v>0</v>
      </c>
      <c r="G20" s="46"/>
    </row>
    <row r="21" spans="1:7" s="7" customFormat="1" ht="19.5">
      <c r="A21" s="83"/>
      <c r="B21" s="63"/>
      <c r="C21" s="34"/>
      <c r="D21" s="14"/>
      <c r="E21" s="14"/>
      <c r="F21" s="15">
        <f t="shared" si="0"/>
        <v>0</v>
      </c>
      <c r="G21" s="48"/>
    </row>
    <row r="22" spans="1:7" s="7" customFormat="1" ht="19.5">
      <c r="A22" s="19"/>
      <c r="B22" s="50"/>
      <c r="C22" s="34"/>
      <c r="D22" s="14"/>
      <c r="E22" s="14"/>
      <c r="F22" s="15">
        <f t="shared" si="0"/>
        <v>0</v>
      </c>
      <c r="G22" s="46"/>
    </row>
    <row r="23" spans="1:7" s="7" customFormat="1" ht="19.5">
      <c r="A23" s="23"/>
      <c r="B23" s="50"/>
      <c r="C23" s="34"/>
      <c r="D23" s="14"/>
      <c r="E23" s="14"/>
      <c r="F23" s="15">
        <f t="shared" si="0"/>
        <v>0</v>
      </c>
      <c r="G23" s="46"/>
    </row>
    <row r="24" spans="1:7" s="7" customFormat="1" ht="19.5">
      <c r="A24" s="24"/>
      <c r="B24" s="51"/>
      <c r="C24" s="34"/>
      <c r="D24" s="14"/>
      <c r="E24" s="14"/>
      <c r="F24" s="15">
        <f t="shared" si="0"/>
        <v>0</v>
      </c>
      <c r="G24" s="46"/>
    </row>
    <row r="25" spans="1:7" s="7" customFormat="1" ht="19.5">
      <c r="A25" s="25"/>
      <c r="B25" s="50"/>
      <c r="C25" s="34"/>
      <c r="D25" s="14"/>
      <c r="E25" s="14"/>
      <c r="F25" s="15">
        <f t="shared" si="0"/>
        <v>0</v>
      </c>
      <c r="G25" s="46"/>
    </row>
    <row r="26" spans="1:7" s="7" customFormat="1" ht="19.5">
      <c r="A26" s="20"/>
      <c r="B26" s="51"/>
      <c r="C26" s="34"/>
      <c r="D26" s="14"/>
      <c r="E26" s="14"/>
      <c r="F26" s="15">
        <f t="shared" si="0"/>
        <v>0</v>
      </c>
      <c r="G26" s="46"/>
    </row>
    <row r="27" spans="1:7" s="7" customFormat="1" ht="19.5">
      <c r="A27" s="26"/>
      <c r="B27" s="50"/>
      <c r="C27" s="34"/>
      <c r="D27" s="14"/>
      <c r="E27" s="14"/>
      <c r="F27" s="15">
        <f t="shared" si="0"/>
        <v>0</v>
      </c>
      <c r="G27" s="46"/>
    </row>
    <row r="28" spans="1:7" s="7" customFormat="1" ht="19.5">
      <c r="A28" s="19"/>
      <c r="B28" s="50"/>
      <c r="C28" s="34"/>
      <c r="D28" s="14"/>
      <c r="E28" s="14"/>
      <c r="F28" s="15">
        <f t="shared" si="0"/>
        <v>0</v>
      </c>
      <c r="G28" s="46"/>
    </row>
    <row r="29" spans="1:7" s="7" customFormat="1" ht="19.5">
      <c r="A29" s="27"/>
      <c r="B29" s="50"/>
      <c r="C29" s="34"/>
      <c r="D29" s="14"/>
      <c r="E29" s="14"/>
      <c r="F29" s="15">
        <f t="shared" si="0"/>
        <v>0</v>
      </c>
      <c r="G29" s="46"/>
    </row>
    <row r="30" spans="1:7" s="7" customFormat="1" ht="19.5">
      <c r="A30" s="28"/>
      <c r="B30" s="50"/>
      <c r="C30" s="34"/>
      <c r="D30" s="14"/>
      <c r="E30" s="14"/>
      <c r="F30" s="15">
        <f t="shared" si="0"/>
        <v>0</v>
      </c>
      <c r="G30" s="46"/>
    </row>
    <row r="31" spans="1:7" s="7" customFormat="1" ht="19.5">
      <c r="A31" s="19"/>
      <c r="B31" s="50"/>
      <c r="C31" s="34"/>
      <c r="D31" s="14"/>
      <c r="E31" s="14"/>
      <c r="F31" s="15">
        <f t="shared" si="0"/>
        <v>0</v>
      </c>
      <c r="G31" s="46"/>
    </row>
    <row r="32" spans="1:7" s="7" customFormat="1" ht="19.5">
      <c r="A32" s="29"/>
      <c r="B32" s="50"/>
      <c r="C32" s="34"/>
      <c r="D32" s="14"/>
      <c r="E32" s="14"/>
      <c r="F32" s="15">
        <f t="shared" si="0"/>
        <v>0</v>
      </c>
      <c r="G32" s="46"/>
    </row>
    <row r="33" spans="1:7" s="7" customFormat="1" ht="19.5">
      <c r="A33" s="29"/>
      <c r="B33" s="50"/>
      <c r="C33" s="34"/>
      <c r="D33" s="14"/>
      <c r="E33" s="14"/>
      <c r="F33" s="15">
        <f t="shared" si="0"/>
        <v>0</v>
      </c>
      <c r="G33" s="46"/>
    </row>
    <row r="34" spans="1:7" s="7" customFormat="1" ht="19.5">
      <c r="A34" s="29"/>
      <c r="B34" s="50"/>
      <c r="C34" s="34"/>
      <c r="D34" s="14"/>
      <c r="E34" s="14"/>
      <c r="F34" s="15">
        <f t="shared" si="0"/>
        <v>0</v>
      </c>
      <c r="G34" s="46"/>
    </row>
    <row r="35" spans="1:7" s="7" customFormat="1" ht="19.5">
      <c r="A35" s="30"/>
      <c r="B35" s="50"/>
      <c r="C35" s="34"/>
      <c r="D35" s="14"/>
      <c r="E35" s="14"/>
      <c r="F35" s="15">
        <f t="shared" si="0"/>
        <v>0</v>
      </c>
      <c r="G35" s="46"/>
    </row>
    <row r="36" spans="1:7" s="7" customFormat="1" ht="19.5">
      <c r="A36" s="31"/>
      <c r="B36" s="50"/>
      <c r="C36" s="34"/>
      <c r="D36" s="14"/>
      <c r="E36" s="14"/>
      <c r="F36" s="15">
        <f t="shared" si="0"/>
        <v>0</v>
      </c>
      <c r="G36" s="46"/>
    </row>
    <row r="37" spans="1:7" s="7" customFormat="1" ht="19.5">
      <c r="A37" s="19"/>
      <c r="B37" s="50"/>
      <c r="C37" s="34"/>
      <c r="D37" s="14"/>
      <c r="E37" s="14"/>
      <c r="F37" s="15">
        <f t="shared" si="0"/>
        <v>0</v>
      </c>
      <c r="G37" s="46"/>
    </row>
    <row r="38" spans="1:7" s="7" customFormat="1" ht="19.5">
      <c r="A38" s="19"/>
      <c r="B38" s="50"/>
      <c r="C38" s="34"/>
      <c r="D38" s="14"/>
      <c r="E38" s="14"/>
      <c r="F38" s="15">
        <f t="shared" si="0"/>
        <v>0</v>
      </c>
      <c r="G38" s="46"/>
    </row>
    <row r="39" spans="1:7" s="7" customFormat="1" ht="19.5">
      <c r="A39" s="21"/>
      <c r="B39" s="50"/>
      <c r="C39" s="34"/>
      <c r="D39" s="14"/>
      <c r="E39" s="14"/>
      <c r="F39" s="15">
        <f t="shared" si="0"/>
        <v>0</v>
      </c>
      <c r="G39" s="46"/>
    </row>
    <row r="40" spans="1:7" s="7" customFormat="1" ht="19.5">
      <c r="A40" s="19"/>
      <c r="B40" s="50"/>
      <c r="C40" s="34"/>
      <c r="D40" s="14"/>
      <c r="E40" s="14"/>
      <c r="F40" s="15">
        <f t="shared" si="0"/>
        <v>0</v>
      </c>
      <c r="G40" s="46"/>
    </row>
    <row r="41" spans="1:7" s="7" customFormat="1" ht="19.5">
      <c r="A41" s="19"/>
      <c r="B41" s="50"/>
      <c r="C41" s="34"/>
      <c r="D41" s="14"/>
      <c r="E41" s="14"/>
      <c r="F41" s="15">
        <f>C41+D41+E41</f>
        <v>0</v>
      </c>
      <c r="G41" s="46"/>
    </row>
    <row r="42" spans="1:7" s="7" customFormat="1" ht="19.5">
      <c r="A42" s="21"/>
      <c r="B42" s="50"/>
      <c r="C42" s="34"/>
      <c r="D42" s="14"/>
      <c r="E42" s="14"/>
      <c r="F42" s="15">
        <f>C42+D42+E42</f>
        <v>0</v>
      </c>
      <c r="G42" s="46"/>
    </row>
    <row r="43" spans="1:7" s="7" customFormat="1" ht="19.5">
      <c r="A43" s="36"/>
      <c r="B43" s="54"/>
      <c r="C43" s="37"/>
      <c r="D43" s="18"/>
      <c r="E43" s="18"/>
      <c r="F43" s="38">
        <f>C43+D43+E43</f>
        <v>0</v>
      </c>
      <c r="G43" s="46"/>
    </row>
    <row r="44" spans="1:7" s="7" customFormat="1" ht="20.25" thickBot="1">
      <c r="A44" s="39" t="s">
        <v>0</v>
      </c>
      <c r="B44" s="40"/>
      <c r="C44" s="41">
        <f>SUM(C12:C43)</f>
        <v>0</v>
      </c>
      <c r="D44" s="42">
        <f>SUM(D12:D43)</f>
        <v>0</v>
      </c>
      <c r="E44" s="42">
        <f>SUM(E12:E43)</f>
        <v>299</v>
      </c>
      <c r="F44" s="43">
        <f>SUM(F12:F43)</f>
        <v>299</v>
      </c>
      <c r="G44" s="46"/>
    </row>
    <row r="45" spans="1:7" s="7" customFormat="1" ht="20.25" thickTop="1">
      <c r="A45" s="3"/>
      <c r="B45" s="3"/>
      <c r="G45" s="46"/>
    </row>
    <row r="46" spans="1:7" s="7" customFormat="1" ht="19.5">
      <c r="A46" s="3"/>
      <c r="B46" s="3"/>
      <c r="G46" s="46"/>
    </row>
    <row r="47" spans="1:7" s="7" customFormat="1" ht="19.5">
      <c r="A47" s="3"/>
      <c r="B47" s="3"/>
      <c r="G47" s="46"/>
    </row>
    <row r="48" spans="1:7" s="7" customFormat="1" ht="19.5">
      <c r="A48" s="3"/>
      <c r="B48" s="3"/>
      <c r="G48" s="46"/>
    </row>
    <row r="49" spans="1:7" s="7" customFormat="1" ht="19.5">
      <c r="A49" s="3"/>
      <c r="B49" s="3"/>
      <c r="G49" s="46"/>
    </row>
    <row r="50" spans="1:7" s="7" customFormat="1" ht="19.5">
      <c r="A50" s="3"/>
      <c r="B50" s="3"/>
      <c r="G50" s="46"/>
    </row>
    <row r="51" spans="1:7" s="7" customFormat="1" ht="19.5">
      <c r="A51" s="3"/>
      <c r="B51" s="3"/>
      <c r="G51" s="46"/>
    </row>
    <row r="52" spans="1:7" s="7" customFormat="1" ht="19.5">
      <c r="A52" s="3"/>
      <c r="B52" s="3"/>
      <c r="G52" s="46"/>
    </row>
    <row r="53" spans="1:7" s="7" customFormat="1" ht="19.5">
      <c r="A53" s="3"/>
      <c r="B53" s="3"/>
      <c r="G53" s="46"/>
    </row>
    <row r="54" spans="1:7" s="7" customFormat="1" ht="19.5">
      <c r="A54" s="3"/>
      <c r="B54" s="3"/>
      <c r="G54" s="46"/>
    </row>
    <row r="55" spans="1:7" s="7" customFormat="1" ht="19.5">
      <c r="A55" s="3"/>
      <c r="B55" s="3"/>
      <c r="G55" s="46"/>
    </row>
    <row r="56" spans="1:7" s="7" customFormat="1" ht="19.5">
      <c r="A56" s="3"/>
      <c r="B56" s="3"/>
      <c r="G56" s="46"/>
    </row>
    <row r="57" spans="1:7" s="7" customFormat="1" ht="19.5">
      <c r="A57" s="3"/>
      <c r="B57" s="3"/>
      <c r="G57" s="46"/>
    </row>
    <row r="58" spans="1:7" s="7" customFormat="1" ht="19.5">
      <c r="A58" s="3"/>
      <c r="B58" s="3"/>
      <c r="G58" s="46"/>
    </row>
    <row r="59" spans="1:7" s="7" customFormat="1" ht="19.5">
      <c r="A59" s="3"/>
      <c r="B59" s="3"/>
      <c r="G59" s="46"/>
    </row>
    <row r="60" spans="1:7" s="7" customFormat="1" ht="19.5">
      <c r="A60" s="3"/>
      <c r="B60" s="3"/>
      <c r="G60" s="46"/>
    </row>
    <row r="61" spans="1:7" s="7" customFormat="1" ht="19.5">
      <c r="A61" s="3"/>
      <c r="B61" s="3"/>
      <c r="G61" s="46"/>
    </row>
    <row r="62" spans="1:7" s="7" customFormat="1" ht="19.5">
      <c r="A62" s="3"/>
      <c r="B62" s="3"/>
      <c r="G62" s="46"/>
    </row>
    <row r="63" spans="1:7" s="7" customFormat="1" ht="19.5">
      <c r="A63" s="3"/>
      <c r="B63" s="3"/>
      <c r="G63" s="46"/>
    </row>
    <row r="64" spans="1:7" s="7" customFormat="1" ht="19.5">
      <c r="A64" s="3"/>
      <c r="B64" s="3"/>
      <c r="G64" s="46"/>
    </row>
    <row r="65" spans="1:7" s="7" customFormat="1" ht="19.5">
      <c r="A65" s="3"/>
      <c r="B65" s="3"/>
      <c r="G65" s="46"/>
    </row>
    <row r="66" spans="1:7" s="7" customFormat="1" ht="19.5">
      <c r="A66" s="3"/>
      <c r="B66" s="3"/>
      <c r="G66" s="46"/>
    </row>
    <row r="67" spans="1:7" s="7" customFormat="1" ht="19.5">
      <c r="A67" s="3"/>
      <c r="B67" s="3"/>
      <c r="G67" s="46"/>
    </row>
    <row r="68" spans="1:7" s="7" customFormat="1" ht="19.5">
      <c r="A68" s="3"/>
      <c r="B68" s="3"/>
      <c r="G68" s="46"/>
    </row>
    <row r="69" spans="1:7" s="7" customFormat="1" ht="19.5">
      <c r="A69" s="3"/>
      <c r="B69" s="3"/>
      <c r="G69" s="46"/>
    </row>
    <row r="70" spans="1:7" s="7" customFormat="1" ht="19.5">
      <c r="A70" s="3"/>
      <c r="B70" s="3"/>
      <c r="G70" s="46"/>
    </row>
    <row r="71" spans="1:7" s="7" customFormat="1" ht="19.5">
      <c r="A71" s="3"/>
      <c r="B71" s="3"/>
      <c r="G71" s="46"/>
    </row>
    <row r="72" spans="1:7" s="7" customFormat="1" ht="19.5">
      <c r="A72" s="3"/>
      <c r="B72" s="3"/>
      <c r="G72" s="46"/>
    </row>
    <row r="73" spans="1:7" s="7" customFormat="1" ht="19.5">
      <c r="A73" s="3"/>
      <c r="B73" s="3"/>
      <c r="G73" s="46"/>
    </row>
    <row r="74" spans="1:7" s="7" customFormat="1" ht="19.5">
      <c r="A74" s="3"/>
      <c r="B74" s="3"/>
      <c r="G74" s="46"/>
    </row>
    <row r="75" spans="1:7" s="7" customFormat="1" ht="19.5">
      <c r="A75" s="3"/>
      <c r="B75" s="3"/>
      <c r="G75" s="46"/>
    </row>
    <row r="76" spans="1:7" s="7" customFormat="1" ht="19.5">
      <c r="A76" s="3"/>
      <c r="B76" s="3"/>
      <c r="G76" s="46"/>
    </row>
    <row r="77" spans="1:7" s="7" customFormat="1" ht="19.5">
      <c r="A77" s="3"/>
      <c r="B77" s="3"/>
      <c r="G77" s="46"/>
    </row>
    <row r="78" spans="1:7" s="7" customFormat="1" ht="19.5">
      <c r="A78" s="3"/>
      <c r="B78" s="3"/>
      <c r="G78" s="46"/>
    </row>
    <row r="79" spans="1:7" s="7" customFormat="1" ht="19.5">
      <c r="A79" s="3"/>
      <c r="B79" s="3"/>
      <c r="G79" s="46"/>
    </row>
    <row r="80" spans="1:7" s="7" customFormat="1" ht="19.5">
      <c r="A80" s="3"/>
      <c r="B80" s="3"/>
      <c r="G80" s="46"/>
    </row>
    <row r="81" spans="1:7" s="7" customFormat="1" ht="19.5">
      <c r="A81" s="3"/>
      <c r="B81" s="3"/>
      <c r="G81" s="46"/>
    </row>
    <row r="82" spans="1:7" s="7" customFormat="1" ht="19.5">
      <c r="A82" s="3"/>
      <c r="B82" s="3"/>
      <c r="G82" s="46"/>
    </row>
    <row r="83" spans="1:7" s="7" customFormat="1" ht="19.5">
      <c r="A83" s="3"/>
      <c r="B83" s="3"/>
      <c r="G83" s="46"/>
    </row>
    <row r="84" spans="1:7" s="7" customFormat="1" ht="19.5">
      <c r="A84" s="3"/>
      <c r="B84" s="3"/>
      <c r="G84" s="46"/>
    </row>
    <row r="85" spans="1:7" s="7" customFormat="1" ht="19.5">
      <c r="A85" s="3"/>
      <c r="B85" s="3"/>
      <c r="G85" s="46"/>
    </row>
    <row r="86" spans="1:7" s="7" customFormat="1" ht="19.5">
      <c r="A86" s="3"/>
      <c r="B86" s="3"/>
      <c r="G86" s="46"/>
    </row>
    <row r="87" spans="1:7" s="7" customFormat="1" ht="19.5">
      <c r="A87" s="3"/>
      <c r="B87" s="3"/>
      <c r="G87" s="46"/>
    </row>
    <row r="88" spans="1:7" s="7" customFormat="1" ht="19.5">
      <c r="A88" s="3"/>
      <c r="B88" s="3"/>
      <c r="G88" s="46"/>
    </row>
    <row r="89" spans="1:7" s="7" customFormat="1" ht="19.5">
      <c r="A89" s="3"/>
      <c r="B89" s="3"/>
      <c r="G89" s="46"/>
    </row>
    <row r="90" spans="1:7" s="7" customFormat="1" ht="19.5">
      <c r="A90" s="3"/>
      <c r="B90" s="3"/>
      <c r="G90" s="46"/>
    </row>
    <row r="91" spans="1:7" s="7" customFormat="1" ht="19.5">
      <c r="A91" s="3"/>
      <c r="B91" s="3"/>
      <c r="G91" s="46"/>
    </row>
    <row r="92" spans="1:7" s="7" customFormat="1" ht="19.5">
      <c r="A92" s="3"/>
      <c r="B92" s="3"/>
      <c r="G92" s="46"/>
    </row>
    <row r="93" spans="1:7" s="7" customFormat="1" ht="19.5">
      <c r="A93" s="3"/>
      <c r="B93" s="3"/>
      <c r="G93" s="46"/>
    </row>
    <row r="94" spans="1:7" s="7" customFormat="1" ht="19.5">
      <c r="A94" s="3"/>
      <c r="B94" s="3"/>
      <c r="G94" s="46"/>
    </row>
    <row r="95" spans="1:7" s="7" customFormat="1" ht="19.5">
      <c r="A95" s="3"/>
      <c r="B95" s="3"/>
      <c r="G95" s="46"/>
    </row>
    <row r="96" spans="1:7" s="7" customFormat="1" ht="19.5">
      <c r="A96" s="3"/>
      <c r="B96" s="3"/>
      <c r="G96" s="46"/>
    </row>
    <row r="97" spans="1:7" s="7" customFormat="1" ht="19.5">
      <c r="A97" s="3"/>
      <c r="B97" s="3"/>
      <c r="G97" s="46"/>
    </row>
    <row r="98" spans="1:7" s="7" customFormat="1" ht="19.5">
      <c r="A98" s="3"/>
      <c r="B98" s="3"/>
      <c r="G98" s="46"/>
    </row>
    <row r="99" spans="1:7" s="7" customFormat="1" ht="19.5">
      <c r="A99" s="3"/>
      <c r="B99" s="3"/>
      <c r="G99" s="46"/>
    </row>
    <row r="100" spans="1:7" s="7" customFormat="1" ht="19.5">
      <c r="A100" s="3"/>
      <c r="B100" s="3"/>
      <c r="G100" s="46"/>
    </row>
    <row r="101" spans="1:7" s="7" customFormat="1" ht="19.5">
      <c r="A101" s="3"/>
      <c r="B101" s="3"/>
      <c r="G101" s="46"/>
    </row>
    <row r="102" spans="1:7" s="7" customFormat="1" ht="19.5">
      <c r="A102" s="3"/>
      <c r="B102" s="3"/>
      <c r="G102" s="46"/>
    </row>
    <row r="103" spans="1:7" s="7" customFormat="1" ht="19.5">
      <c r="A103" s="3"/>
      <c r="B103" s="3"/>
      <c r="G103" s="46"/>
    </row>
    <row r="104" spans="1:7" s="7" customFormat="1" ht="19.5">
      <c r="A104" s="3"/>
      <c r="B104" s="3"/>
      <c r="G104" s="46"/>
    </row>
    <row r="105" spans="1:7" s="7" customFormat="1" ht="19.5">
      <c r="A105" s="3"/>
      <c r="B105" s="3"/>
      <c r="G105" s="46"/>
    </row>
    <row r="106" spans="1:7" s="7" customFormat="1" ht="19.5">
      <c r="A106" s="3"/>
      <c r="B106" s="3"/>
      <c r="G106" s="46"/>
    </row>
    <row r="107" spans="1:7" s="7" customFormat="1" ht="19.5">
      <c r="A107" s="3"/>
      <c r="B107" s="3"/>
      <c r="G107" s="46"/>
    </row>
    <row r="108" spans="1:7" s="7" customFormat="1" ht="19.5">
      <c r="A108" s="3"/>
      <c r="B108" s="3"/>
      <c r="G108" s="46"/>
    </row>
    <row r="109" spans="1:7" s="7" customFormat="1" ht="19.5">
      <c r="A109" s="3"/>
      <c r="B109" s="3"/>
      <c r="G109" s="46"/>
    </row>
    <row r="110" spans="1:7" s="7" customFormat="1" ht="19.5">
      <c r="A110" s="3"/>
      <c r="B110" s="3"/>
      <c r="G110" s="46"/>
    </row>
    <row r="111" spans="1:7" s="7" customFormat="1" ht="19.5">
      <c r="A111" s="3"/>
      <c r="B111" s="3"/>
      <c r="G111" s="46"/>
    </row>
    <row r="112" spans="1:7" s="7" customFormat="1" ht="19.5">
      <c r="A112" s="3"/>
      <c r="B112" s="3"/>
      <c r="G112" s="46"/>
    </row>
    <row r="113" spans="1:7" s="7" customFormat="1" ht="19.5">
      <c r="A113" s="3"/>
      <c r="B113" s="3"/>
      <c r="G113" s="46"/>
    </row>
    <row r="114" spans="1:7" s="7" customFormat="1" ht="19.5">
      <c r="A114" s="3"/>
      <c r="B114" s="3"/>
      <c r="G114" s="46"/>
    </row>
    <row r="115" spans="1:7" s="7" customFormat="1" ht="19.5">
      <c r="A115" s="3"/>
      <c r="B115" s="3"/>
      <c r="G115" s="46"/>
    </row>
    <row r="116" spans="1:7" s="7" customFormat="1" ht="19.5">
      <c r="A116" s="3"/>
      <c r="B116" s="3"/>
      <c r="G116" s="46"/>
    </row>
    <row r="117" spans="1:7" s="7" customFormat="1" ht="19.5">
      <c r="A117" s="3"/>
      <c r="B117" s="3"/>
      <c r="G117" s="46"/>
    </row>
    <row r="118" spans="1:7" s="7" customFormat="1" ht="19.5">
      <c r="A118" s="3"/>
      <c r="B118" s="3"/>
      <c r="G118" s="46"/>
    </row>
    <row r="119" spans="1:7" s="7" customFormat="1" ht="19.5">
      <c r="A119" s="3"/>
      <c r="B119" s="3"/>
      <c r="G119" s="46"/>
    </row>
    <row r="120" spans="1:7" s="7" customFormat="1" ht="19.5">
      <c r="A120" s="3"/>
      <c r="B120" s="3"/>
      <c r="G120" s="46"/>
    </row>
    <row r="121" spans="1:7" s="7" customFormat="1" ht="19.5">
      <c r="A121" s="3"/>
      <c r="B121" s="3"/>
      <c r="G121" s="46"/>
    </row>
    <row r="122" spans="1:7" s="7" customFormat="1" ht="19.5">
      <c r="A122" s="3"/>
      <c r="B122" s="3"/>
      <c r="G122" s="46"/>
    </row>
    <row r="123" spans="1:7" s="7" customFormat="1" ht="19.5">
      <c r="A123" s="3"/>
      <c r="B123" s="3"/>
      <c r="G123" s="46"/>
    </row>
    <row r="124" spans="1:7" s="7" customFormat="1" ht="19.5">
      <c r="A124" s="3"/>
      <c r="B124" s="3"/>
      <c r="G124" s="46"/>
    </row>
    <row r="125" spans="1:7" s="7" customFormat="1" ht="19.5">
      <c r="A125" s="3"/>
      <c r="B125" s="3"/>
      <c r="G125" s="46"/>
    </row>
    <row r="126" spans="1:7" s="7" customFormat="1" ht="19.5">
      <c r="A126" s="3"/>
      <c r="B126" s="3"/>
      <c r="G126" s="46"/>
    </row>
    <row r="127" spans="1:7" s="7" customFormat="1" ht="19.5">
      <c r="A127" s="3"/>
      <c r="B127" s="3"/>
      <c r="G127" s="46"/>
    </row>
    <row r="128" spans="1:7" s="7" customFormat="1" ht="19.5">
      <c r="A128" s="3"/>
      <c r="B128" s="3"/>
      <c r="G128" s="46"/>
    </row>
    <row r="129" spans="1:7" s="7" customFormat="1" ht="19.5">
      <c r="A129" s="3"/>
      <c r="B129" s="3"/>
      <c r="G129" s="46"/>
    </row>
    <row r="130" spans="1:7" s="7" customFormat="1" ht="19.5">
      <c r="A130" s="3"/>
      <c r="B130" s="3"/>
      <c r="G130" s="46"/>
    </row>
    <row r="131" spans="1:7" s="7" customFormat="1" ht="19.5">
      <c r="A131" s="3"/>
      <c r="B131" s="3"/>
      <c r="G131" s="46"/>
    </row>
    <row r="132" spans="1:7" s="7" customFormat="1" ht="19.5">
      <c r="A132" s="3"/>
      <c r="B132" s="3"/>
      <c r="G132" s="46"/>
    </row>
    <row r="133" spans="1:7" s="7" customFormat="1" ht="19.5">
      <c r="A133" s="3"/>
      <c r="B133" s="3"/>
      <c r="G133" s="46"/>
    </row>
    <row r="134" spans="1:7" s="7" customFormat="1" ht="19.5">
      <c r="A134" s="3"/>
      <c r="B134" s="3"/>
      <c r="G134" s="46"/>
    </row>
    <row r="135" spans="1:7" s="7" customFormat="1" ht="19.5">
      <c r="A135" s="3"/>
      <c r="B135" s="3"/>
      <c r="G135" s="46"/>
    </row>
    <row r="136" spans="1:7" s="7" customFormat="1" ht="19.5">
      <c r="A136" s="3"/>
      <c r="B136" s="3"/>
      <c r="G136" s="46"/>
    </row>
    <row r="137" spans="1:7" s="7" customFormat="1" ht="19.5">
      <c r="A137" s="3"/>
      <c r="B137" s="3"/>
      <c r="G137" s="46"/>
    </row>
    <row r="138" spans="1:7" s="7" customFormat="1" ht="19.5">
      <c r="A138" s="3"/>
      <c r="B138" s="3"/>
      <c r="G138" s="46"/>
    </row>
    <row r="139" spans="1:7" s="7" customFormat="1" ht="19.5">
      <c r="A139" s="3"/>
      <c r="B139" s="3"/>
      <c r="G139" s="46"/>
    </row>
    <row r="140" spans="1:7" s="7" customFormat="1" ht="19.5">
      <c r="A140" s="3"/>
      <c r="B140" s="3"/>
      <c r="G140" s="46"/>
    </row>
    <row r="141" spans="1:7" s="7" customFormat="1" ht="19.5">
      <c r="A141" s="3"/>
      <c r="B141" s="3"/>
      <c r="G141" s="46"/>
    </row>
    <row r="142" spans="1:7" s="7" customFormat="1" ht="19.5">
      <c r="A142" s="3"/>
      <c r="B142" s="3"/>
      <c r="G142" s="46"/>
    </row>
    <row r="143" spans="1:7" s="7" customFormat="1" ht="19.5">
      <c r="A143" s="3"/>
      <c r="B143" s="3"/>
      <c r="G143" s="46"/>
    </row>
    <row r="144" spans="1:7" s="7" customFormat="1" ht="19.5">
      <c r="A144" s="3"/>
      <c r="B144" s="3"/>
      <c r="G144" s="46"/>
    </row>
    <row r="145" spans="1:7" s="7" customFormat="1" ht="19.5">
      <c r="A145" s="3"/>
      <c r="B145" s="3"/>
      <c r="G145" s="46"/>
    </row>
    <row r="146" spans="1:7" s="7" customFormat="1" ht="19.5">
      <c r="A146" s="3"/>
      <c r="B146" s="3"/>
      <c r="G146" s="46"/>
    </row>
    <row r="147" spans="1:7" s="7" customFormat="1" ht="19.5">
      <c r="A147" s="3"/>
      <c r="B147" s="3"/>
      <c r="G147" s="46"/>
    </row>
    <row r="148" spans="1:7" s="7" customFormat="1" ht="19.5">
      <c r="A148" s="3"/>
      <c r="B148" s="3"/>
      <c r="G148" s="46"/>
    </row>
    <row r="149" spans="1:7" s="7" customFormat="1" ht="19.5">
      <c r="A149" s="3"/>
      <c r="B149" s="3"/>
      <c r="G149" s="46"/>
    </row>
    <row r="150" spans="1:7" s="7" customFormat="1" ht="19.5">
      <c r="A150" s="3"/>
      <c r="B150" s="3"/>
      <c r="G150" s="46"/>
    </row>
    <row r="151" spans="1:7" s="7" customFormat="1" ht="19.5">
      <c r="A151" s="3"/>
      <c r="B151" s="3"/>
      <c r="G151" s="46"/>
    </row>
    <row r="152" spans="1:7" s="7" customFormat="1" ht="19.5">
      <c r="A152" s="3"/>
      <c r="B152" s="3"/>
      <c r="G152" s="46"/>
    </row>
    <row r="153" spans="1:7" s="7" customFormat="1" ht="19.5">
      <c r="A153" s="3"/>
      <c r="B153" s="3"/>
      <c r="G153" s="46"/>
    </row>
    <row r="154" spans="1:7" s="7" customFormat="1" ht="19.5">
      <c r="A154" s="3"/>
      <c r="B154" s="3"/>
      <c r="G154" s="46"/>
    </row>
    <row r="155" spans="1:7" s="7" customFormat="1" ht="19.5">
      <c r="A155" s="3"/>
      <c r="B155" s="3"/>
      <c r="G155" s="46"/>
    </row>
    <row r="156" spans="1:7" s="7" customFormat="1" ht="19.5">
      <c r="A156" s="3"/>
      <c r="B156" s="3"/>
      <c r="G156" s="46"/>
    </row>
    <row r="157" spans="1:7" s="7" customFormat="1" ht="19.5">
      <c r="A157" s="3"/>
      <c r="B157" s="3"/>
      <c r="G157" s="46"/>
    </row>
    <row r="158" spans="1:7" s="7" customFormat="1" ht="19.5">
      <c r="A158" s="3"/>
      <c r="B158" s="3"/>
      <c r="G158" s="46"/>
    </row>
    <row r="159" spans="1:7" s="7" customFormat="1" ht="19.5">
      <c r="A159" s="3"/>
      <c r="B159" s="3"/>
      <c r="G159" s="46"/>
    </row>
    <row r="160" spans="1:7" s="7" customFormat="1" ht="19.5">
      <c r="A160" s="3"/>
      <c r="B160" s="3"/>
      <c r="G160" s="46"/>
    </row>
    <row r="161" spans="1:7" s="7" customFormat="1" ht="19.5">
      <c r="A161" s="3"/>
      <c r="B161" s="3"/>
      <c r="G161" s="46"/>
    </row>
    <row r="162" spans="1:7" s="7" customFormat="1" ht="19.5">
      <c r="A162" s="3"/>
      <c r="B162" s="3"/>
      <c r="G162" s="46"/>
    </row>
    <row r="163" spans="1:7" s="7" customFormat="1" ht="19.5">
      <c r="A163" s="3"/>
      <c r="B163" s="3"/>
      <c r="G163" s="46"/>
    </row>
    <row r="164" spans="1:7" s="7" customFormat="1" ht="19.5">
      <c r="A164" s="3"/>
      <c r="B164" s="3"/>
      <c r="G164" s="46"/>
    </row>
    <row r="165" spans="1:7" s="7" customFormat="1" ht="19.5">
      <c r="A165" s="3"/>
      <c r="B165" s="3"/>
      <c r="G165" s="46"/>
    </row>
    <row r="166" spans="1:7" s="7" customFormat="1" ht="19.5">
      <c r="A166" s="3"/>
      <c r="B166" s="3"/>
      <c r="G166" s="46"/>
    </row>
    <row r="167" spans="1:7" s="7" customFormat="1" ht="19.5">
      <c r="A167" s="3"/>
      <c r="B167" s="3"/>
      <c r="G167" s="46"/>
    </row>
    <row r="168" spans="1:7" s="7" customFormat="1" ht="19.5">
      <c r="A168" s="3"/>
      <c r="B168" s="3"/>
      <c r="G168" s="46"/>
    </row>
    <row r="169" spans="1:7" s="7" customFormat="1" ht="19.5">
      <c r="A169" s="3"/>
      <c r="B169" s="3"/>
      <c r="G169" s="46"/>
    </row>
    <row r="170" spans="1:7" s="7" customFormat="1" ht="19.5">
      <c r="A170" s="3"/>
      <c r="B170" s="3"/>
      <c r="G170" s="46"/>
    </row>
    <row r="171" spans="1:7" s="7" customFormat="1" ht="19.5">
      <c r="A171" s="3"/>
      <c r="B171" s="3"/>
      <c r="G171" s="46"/>
    </row>
    <row r="172" spans="1:7" s="7" customFormat="1" ht="19.5">
      <c r="A172" s="3"/>
      <c r="B172" s="3"/>
      <c r="G172" s="46"/>
    </row>
    <row r="173" spans="1:7" s="7" customFormat="1" ht="19.5">
      <c r="A173" s="3"/>
      <c r="B173" s="3"/>
      <c r="G173" s="46"/>
    </row>
    <row r="174" spans="1:7" s="7" customFormat="1" ht="19.5">
      <c r="A174" s="3"/>
      <c r="B174" s="3"/>
      <c r="G174" s="46"/>
    </row>
    <row r="175" spans="1:7" s="7" customFormat="1" ht="19.5">
      <c r="A175" s="3"/>
      <c r="B175" s="3"/>
      <c r="G175" s="46"/>
    </row>
    <row r="176" spans="1:7" s="7" customFormat="1" ht="19.5">
      <c r="A176" s="3"/>
      <c r="B176" s="3"/>
      <c r="G176" s="46"/>
    </row>
    <row r="177" spans="1:7" s="7" customFormat="1" ht="19.5">
      <c r="A177" s="3"/>
      <c r="B177" s="3"/>
      <c r="G177" s="46"/>
    </row>
    <row r="178" spans="1:7" s="7" customFormat="1" ht="19.5">
      <c r="A178" s="3"/>
      <c r="B178" s="3"/>
      <c r="G178" s="46"/>
    </row>
    <row r="179" spans="1:7" s="7" customFormat="1" ht="19.5">
      <c r="A179" s="3"/>
      <c r="B179" s="3"/>
      <c r="G179" s="46"/>
    </row>
    <row r="180" spans="1:7" s="7" customFormat="1" ht="19.5">
      <c r="A180" s="3"/>
      <c r="B180" s="3"/>
      <c r="G180" s="46"/>
    </row>
    <row r="181" spans="1:7" s="7" customFormat="1" ht="19.5">
      <c r="A181" s="3"/>
      <c r="B181" s="3"/>
      <c r="G181" s="46"/>
    </row>
    <row r="182" spans="1:7" s="7" customFormat="1" ht="19.5">
      <c r="A182" s="3"/>
      <c r="B182" s="3"/>
      <c r="G182" s="46"/>
    </row>
    <row r="183" spans="1:7" s="7" customFormat="1" ht="19.5">
      <c r="A183" s="3"/>
      <c r="B183" s="3"/>
      <c r="G183" s="46"/>
    </row>
    <row r="184" spans="1:7" s="7" customFormat="1" ht="19.5">
      <c r="A184" s="3"/>
      <c r="B184" s="3"/>
      <c r="G184" s="46"/>
    </row>
    <row r="185" spans="1:7" s="7" customFormat="1" ht="19.5">
      <c r="A185" s="3"/>
      <c r="B185" s="3"/>
      <c r="G185" s="46"/>
    </row>
    <row r="186" spans="1:7" s="7" customFormat="1" ht="19.5">
      <c r="A186" s="3"/>
      <c r="B186" s="3"/>
      <c r="G186" s="46"/>
    </row>
    <row r="187" spans="1:7" s="7" customFormat="1" ht="19.5">
      <c r="A187" s="3"/>
      <c r="B187" s="3"/>
      <c r="G187" s="46"/>
    </row>
    <row r="188" spans="1:7" s="7" customFormat="1" ht="19.5">
      <c r="A188" s="3"/>
      <c r="B188" s="3"/>
      <c r="G188" s="46"/>
    </row>
    <row r="189" spans="1:7" s="7" customFormat="1" ht="19.5">
      <c r="A189" s="3"/>
      <c r="B189" s="3"/>
      <c r="G189" s="46"/>
    </row>
    <row r="190" spans="1:7" s="7" customFormat="1" ht="19.5">
      <c r="A190" s="3"/>
      <c r="B190" s="3"/>
      <c r="G190" s="46"/>
    </row>
    <row r="191" spans="1:7" s="7" customFormat="1" ht="19.5">
      <c r="A191" s="3"/>
      <c r="B191" s="3"/>
      <c r="G191" s="46"/>
    </row>
    <row r="192" spans="1:7" s="7" customFormat="1" ht="19.5">
      <c r="A192" s="3"/>
      <c r="B192" s="3"/>
      <c r="G192" s="46"/>
    </row>
    <row r="193" spans="1:7" s="7" customFormat="1" ht="19.5">
      <c r="A193" s="3"/>
      <c r="B193" s="3"/>
      <c r="G193" s="46"/>
    </row>
    <row r="194" spans="1:7" s="7" customFormat="1" ht="19.5">
      <c r="A194" s="3"/>
      <c r="B194" s="3"/>
      <c r="G194" s="46"/>
    </row>
    <row r="195" spans="1:7" s="7" customFormat="1" ht="19.5">
      <c r="A195" s="3"/>
      <c r="B195" s="3"/>
      <c r="G195" s="46"/>
    </row>
    <row r="196" spans="1:7" s="7" customFormat="1" ht="19.5">
      <c r="A196" s="3"/>
      <c r="B196" s="3"/>
      <c r="G196" s="46"/>
    </row>
    <row r="197" spans="1:7" s="7" customFormat="1" ht="19.5">
      <c r="A197" s="3"/>
      <c r="B197" s="3"/>
      <c r="G197" s="46"/>
    </row>
    <row r="198" spans="1:7" s="7" customFormat="1" ht="19.5">
      <c r="A198" s="3"/>
      <c r="B198" s="3"/>
      <c r="G198" s="46"/>
    </row>
    <row r="199" spans="1:7" s="7" customFormat="1" ht="19.5">
      <c r="A199" s="3"/>
      <c r="B199" s="3"/>
      <c r="G199" s="46"/>
    </row>
    <row r="200" spans="1:7" s="7" customFormat="1" ht="19.5">
      <c r="A200" s="3"/>
      <c r="B200" s="3"/>
      <c r="G200" s="46"/>
    </row>
    <row r="201" spans="1:7" s="7" customFormat="1" ht="19.5">
      <c r="A201" s="3"/>
      <c r="B201" s="3"/>
      <c r="G201" s="46"/>
    </row>
    <row r="202" spans="1:7" s="7" customFormat="1" ht="19.5">
      <c r="A202" s="3"/>
      <c r="B202" s="3"/>
      <c r="G202" s="46"/>
    </row>
    <row r="203" spans="1:7" s="7" customFormat="1" ht="19.5">
      <c r="A203" s="3"/>
      <c r="B203" s="3"/>
      <c r="G203" s="46"/>
    </row>
    <row r="204" spans="1:7" s="7" customFormat="1" ht="19.5">
      <c r="A204" s="3"/>
      <c r="B204" s="3"/>
      <c r="G204" s="46"/>
    </row>
    <row r="205" spans="1:7" s="7" customFormat="1" ht="19.5">
      <c r="A205" s="3"/>
      <c r="B205" s="3"/>
      <c r="G205" s="46"/>
    </row>
    <row r="206" spans="1:7" s="7" customFormat="1" ht="19.5">
      <c r="A206" s="3"/>
      <c r="B206" s="3"/>
      <c r="G206" s="46"/>
    </row>
    <row r="207" spans="1:7" s="7" customFormat="1" ht="19.5">
      <c r="A207" s="3"/>
      <c r="B207" s="3"/>
      <c r="G207" s="46"/>
    </row>
    <row r="208" spans="1:7" s="7" customFormat="1" ht="19.5">
      <c r="A208" s="3"/>
      <c r="B208" s="3"/>
      <c r="G208" s="46"/>
    </row>
    <row r="209" spans="1:7" s="7" customFormat="1" ht="19.5">
      <c r="A209" s="3"/>
      <c r="B209" s="3"/>
      <c r="G209" s="46"/>
    </row>
    <row r="210" spans="1:7" s="7" customFormat="1" ht="19.5">
      <c r="A210" s="3"/>
      <c r="B210" s="3"/>
      <c r="G210" s="46"/>
    </row>
    <row r="211" spans="1:7" s="7" customFormat="1" ht="19.5">
      <c r="A211" s="3"/>
      <c r="B211" s="3"/>
      <c r="G211" s="46"/>
    </row>
    <row r="212" spans="1:7" s="7" customFormat="1" ht="19.5">
      <c r="A212" s="3"/>
      <c r="B212" s="3"/>
      <c r="G212" s="46"/>
    </row>
    <row r="213" spans="1:7" s="7" customFormat="1" ht="19.5">
      <c r="A213" s="3"/>
      <c r="B213" s="3"/>
      <c r="G213" s="46"/>
    </row>
    <row r="214" spans="1:7" s="7" customFormat="1" ht="19.5">
      <c r="A214" s="3"/>
      <c r="B214" s="3"/>
      <c r="G214" s="46"/>
    </row>
    <row r="215" spans="1:7" s="7" customFormat="1" ht="19.5">
      <c r="A215" s="3"/>
      <c r="B215" s="3"/>
      <c r="G215" s="46"/>
    </row>
    <row r="216" spans="1:7" s="7" customFormat="1" ht="19.5">
      <c r="A216" s="3"/>
      <c r="B216" s="3"/>
      <c r="G216" s="46"/>
    </row>
    <row r="217" spans="1:7" s="7" customFormat="1" ht="19.5">
      <c r="A217" s="3"/>
      <c r="B217" s="3"/>
      <c r="G217" s="46"/>
    </row>
    <row r="218" spans="1:7" s="7" customFormat="1" ht="19.5">
      <c r="A218" s="3"/>
      <c r="B218" s="3"/>
      <c r="G218" s="46"/>
    </row>
    <row r="219" spans="1:7" s="7" customFormat="1" ht="19.5">
      <c r="A219" s="3"/>
      <c r="B219" s="3"/>
      <c r="G219" s="46"/>
    </row>
    <row r="220" spans="1:7" s="7" customFormat="1" ht="19.5">
      <c r="A220" s="3"/>
      <c r="B220" s="3"/>
      <c r="G220" s="46"/>
    </row>
    <row r="221" spans="1:7" s="7" customFormat="1" ht="19.5">
      <c r="A221" s="3"/>
      <c r="B221" s="3"/>
      <c r="G221" s="46"/>
    </row>
    <row r="222" spans="1:7" s="7" customFormat="1" ht="19.5">
      <c r="A222" s="3"/>
      <c r="B222" s="3"/>
      <c r="G222" s="46"/>
    </row>
    <row r="223" spans="1:7" s="7" customFormat="1" ht="19.5">
      <c r="A223" s="3"/>
      <c r="B223" s="3"/>
      <c r="G223" s="46"/>
    </row>
    <row r="224" spans="1:7" s="7" customFormat="1" ht="19.5">
      <c r="A224" s="3"/>
      <c r="B224" s="3"/>
      <c r="G224" s="46"/>
    </row>
    <row r="225" spans="1:7" s="7" customFormat="1" ht="19.5">
      <c r="A225" s="3"/>
      <c r="B225" s="3"/>
      <c r="G225" s="46"/>
    </row>
    <row r="226" spans="1:7" s="7" customFormat="1" ht="19.5">
      <c r="A226" s="3"/>
      <c r="B226" s="3"/>
      <c r="G226" s="46"/>
    </row>
    <row r="227" spans="1:7" s="7" customFormat="1" ht="19.5">
      <c r="A227" s="3"/>
      <c r="B227" s="3"/>
      <c r="G227" s="46"/>
    </row>
    <row r="228" spans="1:7" s="7" customFormat="1" ht="19.5">
      <c r="A228" s="3"/>
      <c r="B228" s="3"/>
      <c r="G228" s="46"/>
    </row>
    <row r="229" spans="1:7" s="7" customFormat="1" ht="19.5">
      <c r="A229" s="3"/>
      <c r="B229" s="3"/>
      <c r="G229" s="46"/>
    </row>
    <row r="230" spans="1:7" s="7" customFormat="1" ht="19.5">
      <c r="A230" s="3"/>
      <c r="B230" s="3"/>
      <c r="G230" s="46"/>
    </row>
    <row r="231" spans="1:7" s="7" customFormat="1" ht="19.5">
      <c r="A231" s="3"/>
      <c r="B231" s="3"/>
      <c r="G231" s="46"/>
    </row>
    <row r="232" spans="1:7" s="7" customFormat="1" ht="19.5">
      <c r="A232" s="3"/>
      <c r="B232" s="3"/>
      <c r="G232" s="46"/>
    </row>
    <row r="233" spans="1:7" s="7" customFormat="1" ht="19.5">
      <c r="A233" s="3"/>
      <c r="B233" s="3"/>
      <c r="G233" s="46"/>
    </row>
    <row r="234" spans="1:7" s="7" customFormat="1" ht="19.5">
      <c r="A234" s="3"/>
      <c r="B234" s="3"/>
      <c r="G234" s="46"/>
    </row>
    <row r="235" spans="1:7" s="7" customFormat="1" ht="19.5">
      <c r="A235" s="3"/>
      <c r="B235" s="3"/>
      <c r="G235" s="46"/>
    </row>
    <row r="236" spans="1:7" s="7" customFormat="1" ht="19.5">
      <c r="A236" s="3"/>
      <c r="B236" s="3"/>
      <c r="G236" s="46"/>
    </row>
    <row r="237" spans="1:7" s="7" customFormat="1" ht="19.5">
      <c r="A237" s="3"/>
      <c r="B237" s="3"/>
      <c r="G237" s="46"/>
    </row>
    <row r="238" spans="1:7" s="7" customFormat="1" ht="19.5">
      <c r="A238" s="3"/>
      <c r="B238" s="3"/>
      <c r="G238" s="46"/>
    </row>
    <row r="239" spans="1:7" s="7" customFormat="1" ht="19.5">
      <c r="A239" s="3"/>
      <c r="B239" s="3"/>
      <c r="G239" s="46"/>
    </row>
    <row r="240" spans="1:7" s="7" customFormat="1" ht="19.5">
      <c r="A240" s="3"/>
      <c r="B240" s="3"/>
      <c r="G240" s="46"/>
    </row>
    <row r="241" spans="1:7" s="7" customFormat="1" ht="19.5">
      <c r="A241" s="3"/>
      <c r="B241" s="3"/>
      <c r="G241" s="46"/>
    </row>
    <row r="242" spans="1:7" s="7" customFormat="1" ht="19.5">
      <c r="A242" s="3"/>
      <c r="B242" s="3"/>
      <c r="G242" s="46"/>
    </row>
    <row r="243" spans="1:7" s="7" customFormat="1" ht="19.5">
      <c r="A243" s="3"/>
      <c r="B243" s="3"/>
      <c r="G243" s="46"/>
    </row>
    <row r="244" spans="1:7" s="7" customFormat="1" ht="19.5">
      <c r="A244" s="3"/>
      <c r="B244" s="3"/>
      <c r="G244" s="46"/>
    </row>
    <row r="245" spans="1:7" s="7" customFormat="1" ht="19.5">
      <c r="A245" s="3"/>
      <c r="B245" s="3"/>
      <c r="G245" s="46"/>
    </row>
    <row r="246" spans="1:7" s="7" customFormat="1" ht="19.5">
      <c r="A246" s="3"/>
      <c r="B246" s="3"/>
      <c r="G246" s="46"/>
    </row>
    <row r="247" spans="1:7" s="7" customFormat="1" ht="19.5">
      <c r="A247" s="3"/>
      <c r="B247" s="3"/>
      <c r="G247" s="46"/>
    </row>
    <row r="248" spans="1:7" s="7" customFormat="1" ht="19.5">
      <c r="A248" s="3"/>
      <c r="B248" s="3"/>
      <c r="G248" s="46"/>
    </row>
    <row r="249" spans="1:7" s="7" customFormat="1" ht="19.5">
      <c r="A249" s="3"/>
      <c r="B249" s="3"/>
      <c r="G249" s="46"/>
    </row>
    <row r="250" spans="1:7" s="7" customFormat="1" ht="19.5">
      <c r="A250" s="3"/>
      <c r="B250" s="3"/>
      <c r="G250" s="46"/>
    </row>
    <row r="251" spans="1:7" s="7" customFormat="1" ht="19.5">
      <c r="A251" s="3"/>
      <c r="B251" s="3"/>
      <c r="G251" s="46"/>
    </row>
    <row r="252" spans="1:7" s="7" customFormat="1" ht="19.5">
      <c r="A252" s="3"/>
      <c r="B252" s="3"/>
      <c r="G252" s="46"/>
    </row>
    <row r="253" spans="1:7" s="7" customFormat="1" ht="19.5">
      <c r="A253" s="3"/>
      <c r="B253" s="3"/>
      <c r="G253" s="46"/>
    </row>
    <row r="254" spans="1:7" s="7" customFormat="1" ht="19.5">
      <c r="A254" s="3"/>
      <c r="B254" s="3"/>
      <c r="G254" s="46"/>
    </row>
    <row r="255" spans="1:7" s="7" customFormat="1" ht="19.5">
      <c r="A255" s="3"/>
      <c r="B255" s="3"/>
      <c r="G255" s="46"/>
    </row>
    <row r="256" spans="1:7" s="7" customFormat="1" ht="19.5">
      <c r="A256" s="3"/>
      <c r="B256" s="3"/>
      <c r="G256" s="46"/>
    </row>
    <row r="257" spans="1:7" s="7" customFormat="1" ht="19.5">
      <c r="A257" s="3"/>
      <c r="B257" s="3"/>
      <c r="G257" s="46"/>
    </row>
    <row r="258" spans="1:7" s="7" customFormat="1" ht="19.5">
      <c r="A258" s="3"/>
      <c r="B258" s="3"/>
      <c r="G258" s="46"/>
    </row>
    <row r="259" spans="1:7" s="7" customFormat="1" ht="19.5">
      <c r="A259" s="3"/>
      <c r="B259" s="3"/>
      <c r="G259" s="46"/>
    </row>
    <row r="260" spans="1:7" s="7" customFormat="1" ht="19.5">
      <c r="A260" s="3"/>
      <c r="B260" s="3"/>
      <c r="G260" s="46"/>
    </row>
    <row r="261" spans="1:7" s="7" customFormat="1" ht="19.5">
      <c r="A261" s="3"/>
      <c r="B261" s="3"/>
      <c r="G261" s="46"/>
    </row>
    <row r="262" spans="1:7" s="7" customFormat="1" ht="19.5">
      <c r="A262" s="3"/>
      <c r="B262" s="3"/>
      <c r="G262" s="46"/>
    </row>
    <row r="263" spans="1:7" s="7" customFormat="1" ht="19.5">
      <c r="A263" s="3"/>
      <c r="B263" s="3"/>
      <c r="G263" s="46"/>
    </row>
    <row r="264" spans="1:7" s="7" customFormat="1" ht="19.5">
      <c r="A264" s="3"/>
      <c r="B264" s="3"/>
      <c r="G264" s="46"/>
    </row>
    <row r="265" spans="1:7" s="7" customFormat="1" ht="19.5">
      <c r="A265" s="3"/>
      <c r="B265" s="3"/>
      <c r="G265" s="46"/>
    </row>
    <row r="266" spans="1:7" s="7" customFormat="1" ht="19.5">
      <c r="A266" s="3"/>
      <c r="B266" s="3"/>
      <c r="G266" s="46"/>
    </row>
    <row r="267" spans="1:7" s="7" customFormat="1" ht="19.5">
      <c r="A267" s="3"/>
      <c r="B267" s="3"/>
      <c r="G267" s="46"/>
    </row>
    <row r="268" spans="1:7" s="7" customFormat="1" ht="19.5">
      <c r="A268" s="3"/>
      <c r="B268" s="3"/>
      <c r="G268" s="46"/>
    </row>
    <row r="269" spans="1:7" s="7" customFormat="1" ht="19.5">
      <c r="A269" s="3"/>
      <c r="B269" s="3"/>
      <c r="G269" s="46"/>
    </row>
    <row r="270" spans="1:7" s="7" customFormat="1" ht="19.5">
      <c r="A270" s="3"/>
      <c r="B270" s="3"/>
      <c r="G270" s="46"/>
    </row>
    <row r="271" spans="1:7" s="7" customFormat="1" ht="19.5">
      <c r="A271" s="3"/>
      <c r="B271" s="3"/>
      <c r="G271" s="46"/>
    </row>
    <row r="272" spans="1:7" s="7" customFormat="1" ht="19.5">
      <c r="A272" s="3"/>
      <c r="B272" s="3"/>
      <c r="G272" s="46"/>
    </row>
    <row r="273" spans="1:7" s="7" customFormat="1" ht="19.5">
      <c r="A273" s="3"/>
      <c r="B273" s="3"/>
      <c r="G273" s="46"/>
    </row>
    <row r="274" spans="1:7" s="7" customFormat="1" ht="19.5">
      <c r="A274" s="3"/>
      <c r="B274" s="3"/>
      <c r="G274" s="46"/>
    </row>
    <row r="275" spans="1:7" s="7" customFormat="1" ht="19.5">
      <c r="A275" s="3"/>
      <c r="B275" s="3"/>
      <c r="G275" s="46"/>
    </row>
    <row r="276" spans="1:7" s="7" customFormat="1" ht="19.5">
      <c r="A276" s="3"/>
      <c r="B276" s="3"/>
      <c r="G276" s="46"/>
    </row>
    <row r="277" spans="1:7" s="7" customFormat="1" ht="19.5">
      <c r="A277" s="3"/>
      <c r="B277" s="3"/>
      <c r="G277" s="46"/>
    </row>
    <row r="278" spans="1:7" s="7" customFormat="1" ht="19.5">
      <c r="A278" s="3"/>
      <c r="B278" s="3"/>
      <c r="G278" s="46"/>
    </row>
    <row r="279" spans="1:7" s="7" customFormat="1" ht="19.5">
      <c r="A279" s="3"/>
      <c r="B279" s="3"/>
      <c r="G279" s="46"/>
    </row>
    <row r="280" spans="1:7" s="7" customFormat="1" ht="19.5">
      <c r="A280" s="3"/>
      <c r="B280" s="3"/>
      <c r="G280" s="46"/>
    </row>
    <row r="281" spans="1:7" s="7" customFormat="1" ht="19.5">
      <c r="A281" s="3"/>
      <c r="B281" s="3"/>
      <c r="G281" s="46"/>
    </row>
    <row r="282" spans="1:7" s="7" customFormat="1" ht="19.5">
      <c r="A282" s="3"/>
      <c r="B282" s="3"/>
      <c r="G282" s="46"/>
    </row>
    <row r="283" spans="1:7" s="7" customFormat="1" ht="19.5">
      <c r="A283" s="3"/>
      <c r="B283" s="3"/>
      <c r="G283" s="46"/>
    </row>
    <row r="284" spans="1:7" s="7" customFormat="1" ht="19.5">
      <c r="A284" s="3"/>
      <c r="B284" s="3"/>
      <c r="G284" s="46"/>
    </row>
    <row r="285" spans="1:7" s="7" customFormat="1" ht="19.5">
      <c r="A285" s="3"/>
      <c r="B285" s="3"/>
      <c r="G285" s="46"/>
    </row>
    <row r="286" spans="1:7" s="7" customFormat="1" ht="19.5">
      <c r="A286" s="3"/>
      <c r="B286" s="3"/>
      <c r="G286" s="46"/>
    </row>
    <row r="287" spans="1:7" s="7" customFormat="1" ht="19.5">
      <c r="A287" s="3"/>
      <c r="B287" s="3"/>
      <c r="G287" s="46"/>
    </row>
    <row r="288" spans="1:7" s="7" customFormat="1" ht="19.5">
      <c r="A288" s="3"/>
      <c r="B288" s="3"/>
      <c r="G288" s="46"/>
    </row>
    <row r="289" spans="1:7" s="7" customFormat="1" ht="19.5">
      <c r="A289" s="3"/>
      <c r="B289" s="3"/>
      <c r="G289" s="46"/>
    </row>
    <row r="290" spans="1:7" s="7" customFormat="1" ht="19.5">
      <c r="A290" s="3"/>
      <c r="B290" s="3"/>
      <c r="G290" s="46"/>
    </row>
    <row r="291" spans="1:7" s="7" customFormat="1" ht="19.5">
      <c r="A291" s="3"/>
      <c r="B291" s="3"/>
      <c r="G291" s="46"/>
    </row>
    <row r="292" spans="1:7" s="7" customFormat="1" ht="19.5">
      <c r="A292" s="3"/>
      <c r="B292" s="3"/>
      <c r="G292" s="46"/>
    </row>
    <row r="293" spans="1:7" s="7" customFormat="1" ht="19.5">
      <c r="A293" s="3"/>
      <c r="B293" s="3"/>
      <c r="G293" s="46"/>
    </row>
    <row r="294" spans="1:7" s="7" customFormat="1" ht="19.5">
      <c r="A294" s="3"/>
      <c r="B294" s="3"/>
      <c r="G294" s="46"/>
    </row>
    <row r="295" spans="1:7" s="7" customFormat="1" ht="19.5">
      <c r="A295" s="3"/>
      <c r="B295" s="3"/>
      <c r="G295" s="46"/>
    </row>
    <row r="296" spans="1:7" s="7" customFormat="1" ht="19.5">
      <c r="A296" s="3"/>
      <c r="B296" s="3"/>
      <c r="G296" s="46"/>
    </row>
    <row r="297" spans="1:7" s="7" customFormat="1" ht="19.5">
      <c r="A297" s="3"/>
      <c r="B297" s="3"/>
      <c r="G297" s="46"/>
    </row>
    <row r="298" spans="1:7" s="7" customFormat="1" ht="19.5">
      <c r="A298" s="3"/>
      <c r="B298" s="3"/>
      <c r="G298" s="46"/>
    </row>
    <row r="299" spans="1:7" s="7" customFormat="1" ht="19.5">
      <c r="A299" s="3"/>
      <c r="B299" s="3"/>
      <c r="G299" s="46"/>
    </row>
    <row r="300" spans="1:7" s="7" customFormat="1" ht="19.5">
      <c r="A300" s="3"/>
      <c r="B300" s="3"/>
      <c r="G300" s="46"/>
    </row>
    <row r="301" spans="1:7" s="7" customFormat="1" ht="19.5">
      <c r="A301" s="3"/>
      <c r="B301" s="3"/>
      <c r="G301" s="46"/>
    </row>
    <row r="302" spans="1:7" s="7" customFormat="1" ht="19.5">
      <c r="A302" s="3"/>
      <c r="B302" s="3"/>
      <c r="G302" s="46"/>
    </row>
    <row r="303" spans="1:7" s="7" customFormat="1" ht="19.5">
      <c r="A303" s="3"/>
      <c r="B303" s="3"/>
      <c r="G303" s="46"/>
    </row>
    <row r="304" spans="1:7" s="7" customFormat="1" ht="19.5">
      <c r="A304" s="3"/>
      <c r="B304" s="3"/>
      <c r="G304" s="46"/>
    </row>
    <row r="305" spans="1:7" s="7" customFormat="1" ht="19.5">
      <c r="A305" s="3"/>
      <c r="B305" s="3"/>
      <c r="G305" s="46"/>
    </row>
    <row r="306" spans="1:7" s="7" customFormat="1" ht="19.5">
      <c r="A306" s="3"/>
      <c r="B306" s="3"/>
      <c r="G306" s="46"/>
    </row>
    <row r="307" spans="1:7" s="7" customFormat="1" ht="19.5">
      <c r="A307" s="3"/>
      <c r="B307" s="3"/>
      <c r="G307" s="46"/>
    </row>
    <row r="308" spans="1:7" s="7" customFormat="1" ht="19.5">
      <c r="A308" s="3"/>
      <c r="B308" s="3"/>
      <c r="G308" s="46"/>
    </row>
    <row r="309" spans="1:7" s="7" customFormat="1" ht="19.5">
      <c r="A309" s="3"/>
      <c r="B309" s="3"/>
      <c r="G309" s="46"/>
    </row>
    <row r="310" spans="1:7" s="7" customFormat="1" ht="19.5">
      <c r="A310" s="3"/>
      <c r="B310" s="3"/>
      <c r="G310" s="46"/>
    </row>
    <row r="311" spans="1:7" s="7" customFormat="1" ht="19.5">
      <c r="A311" s="3"/>
      <c r="B311" s="3"/>
      <c r="G311" s="46"/>
    </row>
    <row r="312" spans="1:7" s="7" customFormat="1" ht="19.5">
      <c r="A312" s="3"/>
      <c r="B312" s="3"/>
      <c r="G312" s="46"/>
    </row>
    <row r="313" spans="1:7" s="7" customFormat="1" ht="19.5">
      <c r="A313" s="3"/>
      <c r="B313" s="3"/>
      <c r="G313" s="46"/>
    </row>
    <row r="314" spans="1:7" s="7" customFormat="1" ht="19.5">
      <c r="A314" s="3"/>
      <c r="B314" s="3"/>
      <c r="G314" s="46"/>
    </row>
    <row r="315" spans="1:7" s="7" customFormat="1" ht="19.5">
      <c r="A315" s="3"/>
      <c r="B315" s="3"/>
      <c r="G315" s="46"/>
    </row>
    <row r="316" spans="1:7" s="7" customFormat="1" ht="19.5">
      <c r="A316" s="3"/>
      <c r="B316" s="3"/>
      <c r="G316" s="46"/>
    </row>
    <row r="317" spans="1:7" s="7" customFormat="1" ht="19.5">
      <c r="A317" s="3"/>
      <c r="B317" s="3"/>
      <c r="G317" s="46"/>
    </row>
    <row r="318" spans="1:7" s="7" customFormat="1" ht="19.5">
      <c r="A318" s="3"/>
      <c r="B318" s="3"/>
      <c r="G318" s="46"/>
    </row>
    <row r="319" spans="1:7" s="7" customFormat="1" ht="19.5">
      <c r="A319" s="3"/>
      <c r="B319" s="3"/>
      <c r="G319" s="46"/>
    </row>
    <row r="320" spans="1:7" s="7" customFormat="1" ht="19.5">
      <c r="A320" s="3"/>
      <c r="B320" s="3"/>
      <c r="G320" s="46"/>
    </row>
    <row r="321" spans="1:7" s="7" customFormat="1" ht="19.5">
      <c r="A321" s="3"/>
      <c r="B321" s="3"/>
      <c r="G321" s="46"/>
    </row>
    <row r="322" spans="1:7" s="7" customFormat="1" ht="19.5">
      <c r="A322" s="3"/>
      <c r="B322" s="3"/>
      <c r="G322" s="46"/>
    </row>
    <row r="323" spans="1:7" s="7" customFormat="1" ht="19.5">
      <c r="A323" s="3"/>
      <c r="B323" s="3"/>
      <c r="G323" s="46"/>
    </row>
    <row r="324" spans="1:7" s="7" customFormat="1" ht="19.5">
      <c r="A324" s="3"/>
      <c r="B324" s="3"/>
      <c r="G324" s="46"/>
    </row>
    <row r="325" spans="1:7" s="7" customFormat="1" ht="19.5">
      <c r="A325" s="3"/>
      <c r="B325" s="3"/>
      <c r="G325" s="46"/>
    </row>
    <row r="326" spans="1:7" s="7" customFormat="1" ht="19.5">
      <c r="A326" s="3"/>
      <c r="B326" s="3"/>
      <c r="G326" s="46"/>
    </row>
    <row r="327" spans="1:7" s="7" customFormat="1" ht="19.5">
      <c r="A327" s="3"/>
      <c r="B327" s="3"/>
      <c r="G327" s="46"/>
    </row>
    <row r="328" spans="1:7" s="7" customFormat="1" ht="19.5">
      <c r="A328" s="3"/>
      <c r="B328" s="3"/>
      <c r="G328" s="46"/>
    </row>
    <row r="329" spans="1:7" s="7" customFormat="1" ht="19.5">
      <c r="A329" s="3"/>
      <c r="B329" s="3"/>
      <c r="G329" s="46"/>
    </row>
    <row r="330" spans="1:7" s="7" customFormat="1" ht="19.5">
      <c r="A330" s="3"/>
      <c r="B330" s="3"/>
      <c r="G330" s="46"/>
    </row>
    <row r="331" spans="1:7" s="7" customFormat="1" ht="19.5">
      <c r="A331" s="3"/>
      <c r="B331" s="3"/>
      <c r="G331" s="46"/>
    </row>
    <row r="332" spans="1:7" s="7" customFormat="1" ht="19.5">
      <c r="A332" s="3"/>
      <c r="B332" s="3"/>
      <c r="G332" s="46"/>
    </row>
    <row r="333" spans="1:7" s="7" customFormat="1" ht="19.5">
      <c r="A333" s="3"/>
      <c r="B333" s="3"/>
      <c r="G333" s="46"/>
    </row>
    <row r="334" spans="1:7" s="7" customFormat="1" ht="19.5">
      <c r="A334" s="3"/>
      <c r="B334" s="3"/>
      <c r="G334" s="46"/>
    </row>
    <row r="335" spans="1:7" s="7" customFormat="1" ht="19.5">
      <c r="A335" s="3"/>
      <c r="B335" s="3"/>
      <c r="G335" s="46"/>
    </row>
    <row r="336" spans="1:7" s="7" customFormat="1" ht="19.5">
      <c r="A336" s="3"/>
      <c r="B336" s="3"/>
      <c r="G336" s="46"/>
    </row>
    <row r="337" spans="1:7" s="7" customFormat="1" ht="19.5">
      <c r="A337" s="3"/>
      <c r="B337" s="3"/>
      <c r="G337" s="46"/>
    </row>
    <row r="338" spans="1:7" s="7" customFormat="1" ht="19.5">
      <c r="A338" s="3"/>
      <c r="B338" s="3"/>
      <c r="G338" s="46"/>
    </row>
    <row r="339" spans="1:7" s="7" customFormat="1" ht="19.5">
      <c r="A339" s="3"/>
      <c r="B339" s="3"/>
      <c r="G339" s="46"/>
    </row>
    <row r="340" spans="1:7" s="7" customFormat="1" ht="19.5">
      <c r="A340" s="3"/>
      <c r="B340" s="3"/>
      <c r="G340" s="46"/>
    </row>
    <row r="341" spans="1:7" s="7" customFormat="1" ht="19.5">
      <c r="A341" s="3"/>
      <c r="B341" s="3"/>
      <c r="G341" s="46"/>
    </row>
    <row r="342" spans="1:7" s="7" customFormat="1" ht="19.5">
      <c r="A342" s="3"/>
      <c r="B342" s="3"/>
      <c r="G342" s="46"/>
    </row>
    <row r="343" spans="1:7" s="7" customFormat="1" ht="19.5">
      <c r="A343" s="3"/>
      <c r="B343" s="3"/>
      <c r="G343" s="46"/>
    </row>
    <row r="344" spans="1:7" s="7" customFormat="1" ht="19.5">
      <c r="A344" s="3"/>
      <c r="B344" s="3"/>
      <c r="G344" s="46"/>
    </row>
    <row r="345" spans="1:7" s="7" customFormat="1" ht="19.5">
      <c r="A345" s="3"/>
      <c r="B345" s="3"/>
      <c r="G345" s="46"/>
    </row>
    <row r="346" spans="1:7" s="7" customFormat="1" ht="19.5">
      <c r="A346" s="3"/>
      <c r="B346" s="3"/>
      <c r="G346" s="46"/>
    </row>
    <row r="347" spans="1:7" s="7" customFormat="1" ht="19.5">
      <c r="A347" s="3"/>
      <c r="B347" s="3"/>
      <c r="G347" s="46"/>
    </row>
    <row r="348" spans="1:7" s="7" customFormat="1" ht="19.5">
      <c r="A348" s="3"/>
      <c r="B348" s="3"/>
      <c r="G348" s="46"/>
    </row>
    <row r="349" spans="1:7" s="7" customFormat="1" ht="19.5">
      <c r="A349" s="3"/>
      <c r="B349" s="3"/>
      <c r="G349" s="46"/>
    </row>
    <row r="350" spans="1:7" s="7" customFormat="1" ht="19.5">
      <c r="A350" s="3"/>
      <c r="B350" s="3"/>
      <c r="G350" s="46"/>
    </row>
    <row r="351" spans="1:7" s="7" customFormat="1" ht="19.5">
      <c r="A351" s="3"/>
      <c r="B351" s="3"/>
      <c r="G351" s="46"/>
    </row>
    <row r="352" spans="1:7" s="7" customFormat="1" ht="19.5">
      <c r="A352" s="3"/>
      <c r="B352" s="3"/>
      <c r="G352" s="46"/>
    </row>
    <row r="353" spans="1:7" s="7" customFormat="1" ht="19.5">
      <c r="A353" s="3"/>
      <c r="B353" s="3"/>
      <c r="G353" s="46"/>
    </row>
    <row r="354" spans="1:7" s="7" customFormat="1" ht="19.5">
      <c r="A354" s="3"/>
      <c r="B354" s="3"/>
      <c r="G354" s="46"/>
    </row>
    <row r="355" spans="1:7" s="7" customFormat="1" ht="19.5">
      <c r="A355" s="3"/>
      <c r="B355" s="3"/>
      <c r="G355" s="46"/>
    </row>
    <row r="356" spans="1:7" s="7" customFormat="1" ht="19.5">
      <c r="A356" s="3"/>
      <c r="B356" s="3"/>
      <c r="G356" s="46"/>
    </row>
    <row r="357" spans="1:7" s="7" customFormat="1" ht="19.5">
      <c r="A357" s="3"/>
      <c r="B357" s="3"/>
      <c r="G357" s="46"/>
    </row>
    <row r="358" spans="1:7" s="7" customFormat="1" ht="19.5">
      <c r="A358" s="3"/>
      <c r="B358" s="3"/>
      <c r="G358" s="46"/>
    </row>
    <row r="359" spans="1:7" s="7" customFormat="1" ht="19.5">
      <c r="A359" s="3"/>
      <c r="B359" s="3"/>
      <c r="G359" s="46"/>
    </row>
    <row r="360" spans="1:7" s="7" customFormat="1" ht="19.5">
      <c r="A360" s="3"/>
      <c r="B360" s="3"/>
      <c r="G360" s="46"/>
    </row>
    <row r="361" spans="1:7" s="7" customFormat="1" ht="19.5">
      <c r="A361" s="3"/>
      <c r="B361" s="3"/>
      <c r="G361" s="46"/>
    </row>
    <row r="362" spans="1:7" s="7" customFormat="1" ht="19.5">
      <c r="A362" s="3"/>
      <c r="B362" s="3"/>
      <c r="G362" s="46"/>
    </row>
    <row r="363" spans="1:7" s="7" customFormat="1" ht="19.5">
      <c r="A363" s="3"/>
      <c r="B363" s="3"/>
      <c r="G363" s="46"/>
    </row>
    <row r="364" spans="1:7" s="7" customFormat="1" ht="19.5">
      <c r="A364" s="3"/>
      <c r="B364" s="3"/>
      <c r="G364" s="46"/>
    </row>
    <row r="365" spans="1:7" s="7" customFormat="1" ht="19.5">
      <c r="A365" s="3"/>
      <c r="B365" s="3"/>
      <c r="G365" s="46"/>
    </row>
    <row r="366" spans="1:7" s="7" customFormat="1" ht="19.5">
      <c r="A366" s="3"/>
      <c r="B366" s="3"/>
      <c r="G366" s="46"/>
    </row>
    <row r="367" spans="1:7" s="7" customFormat="1" ht="19.5">
      <c r="A367" s="3"/>
      <c r="B367" s="3"/>
      <c r="G367" s="46"/>
    </row>
    <row r="368" spans="1:7" s="7" customFormat="1" ht="19.5">
      <c r="A368" s="3"/>
      <c r="B368" s="3"/>
      <c r="G368" s="46"/>
    </row>
    <row r="369" spans="1:7" s="7" customFormat="1" ht="19.5">
      <c r="A369" s="3"/>
      <c r="B369" s="3"/>
      <c r="G369" s="46"/>
    </row>
    <row r="370" spans="1:7" s="7" customFormat="1" ht="19.5">
      <c r="A370" s="3"/>
      <c r="B370" s="3"/>
      <c r="G370" s="46"/>
    </row>
    <row r="371" spans="1:7" s="7" customFormat="1" ht="19.5">
      <c r="A371" s="3"/>
      <c r="B371" s="3"/>
      <c r="G371" s="46"/>
    </row>
    <row r="372" spans="1:7" s="7" customFormat="1" ht="19.5">
      <c r="A372" s="3"/>
      <c r="B372" s="3"/>
      <c r="G372" s="46"/>
    </row>
    <row r="373" spans="1:7" s="7" customFormat="1" ht="19.5">
      <c r="A373" s="3"/>
      <c r="B373" s="3"/>
      <c r="G373" s="46"/>
    </row>
    <row r="374" spans="1:7" s="7" customFormat="1" ht="19.5">
      <c r="A374" s="3"/>
      <c r="B374" s="3"/>
      <c r="G374" s="46"/>
    </row>
    <row r="375" spans="1:7" s="7" customFormat="1" ht="19.5">
      <c r="A375" s="3"/>
      <c r="B375" s="3"/>
      <c r="G375" s="46"/>
    </row>
    <row r="376" spans="1:7" s="7" customFormat="1" ht="19.5">
      <c r="A376" s="3"/>
      <c r="B376" s="3"/>
      <c r="G376" s="46"/>
    </row>
    <row r="377" spans="1:7" s="7" customFormat="1" ht="19.5">
      <c r="A377" s="3"/>
      <c r="B377" s="3"/>
      <c r="G377" s="46"/>
    </row>
    <row r="378" spans="1:7" s="7" customFormat="1" ht="19.5">
      <c r="A378" s="3"/>
      <c r="B378" s="3"/>
      <c r="G378" s="46"/>
    </row>
    <row r="379" spans="1:7" s="7" customFormat="1" ht="19.5">
      <c r="A379" s="3"/>
      <c r="B379" s="3"/>
      <c r="G379" s="46"/>
    </row>
    <row r="380" spans="1:7" s="7" customFormat="1" ht="19.5">
      <c r="A380" s="3"/>
      <c r="B380" s="3"/>
      <c r="G380" s="46"/>
    </row>
    <row r="381" spans="1:7" s="7" customFormat="1" ht="19.5">
      <c r="A381" s="3"/>
      <c r="B381" s="3"/>
      <c r="G381" s="46"/>
    </row>
    <row r="382" spans="1:7" s="7" customFormat="1" ht="19.5">
      <c r="A382" s="3"/>
      <c r="B382" s="3"/>
      <c r="G382" s="46"/>
    </row>
    <row r="383" spans="1:7" s="7" customFormat="1" ht="19.5">
      <c r="A383" s="3"/>
      <c r="B383" s="3"/>
      <c r="G383" s="46"/>
    </row>
    <row r="384" spans="1:7" s="7" customFormat="1" ht="19.5">
      <c r="A384" s="3"/>
      <c r="B384" s="3"/>
      <c r="G384" s="46"/>
    </row>
    <row r="385" spans="1:7" s="7" customFormat="1" ht="19.5">
      <c r="A385" s="3"/>
      <c r="B385" s="3"/>
      <c r="G385" s="46"/>
    </row>
    <row r="386" spans="1:7" s="7" customFormat="1" ht="19.5">
      <c r="A386" s="3"/>
      <c r="B386" s="3"/>
      <c r="G386" s="46"/>
    </row>
    <row r="387" spans="1:7" s="7" customFormat="1" ht="19.5">
      <c r="A387" s="3"/>
      <c r="B387" s="3"/>
      <c r="G387" s="46"/>
    </row>
    <row r="388" spans="1:7" s="7" customFormat="1" ht="19.5">
      <c r="A388" s="3"/>
      <c r="B388" s="3"/>
      <c r="G388" s="46"/>
    </row>
    <row r="389" spans="1:7" s="7" customFormat="1" ht="19.5">
      <c r="A389" s="3"/>
      <c r="B389" s="3"/>
      <c r="G389" s="46"/>
    </row>
    <row r="390" spans="1:7" s="7" customFormat="1" ht="19.5">
      <c r="A390" s="3"/>
      <c r="B390" s="3"/>
      <c r="G390" s="46"/>
    </row>
    <row r="391" spans="1:7" s="7" customFormat="1" ht="19.5">
      <c r="A391" s="3"/>
      <c r="B391" s="3"/>
      <c r="G391" s="46"/>
    </row>
    <row r="392" spans="1:7" s="7" customFormat="1" ht="19.5">
      <c r="A392" s="3"/>
      <c r="B392" s="3"/>
      <c r="G392" s="46"/>
    </row>
    <row r="393" spans="1:7" s="7" customFormat="1" ht="19.5">
      <c r="A393" s="3"/>
      <c r="B393" s="3"/>
      <c r="G393" s="46"/>
    </row>
    <row r="394" spans="1:7" s="7" customFormat="1" ht="19.5">
      <c r="A394" s="3"/>
      <c r="B394" s="3"/>
      <c r="G394" s="46"/>
    </row>
    <row r="395" spans="1:7" s="7" customFormat="1" ht="19.5">
      <c r="A395" s="3"/>
      <c r="B395" s="3"/>
      <c r="G395" s="46"/>
    </row>
    <row r="396" spans="1:7" s="7" customFormat="1" ht="19.5">
      <c r="A396" s="3"/>
      <c r="B396" s="3"/>
      <c r="G396" s="46"/>
    </row>
    <row r="397" spans="1:7" s="7" customFormat="1" ht="19.5">
      <c r="A397" s="3"/>
      <c r="B397" s="3"/>
      <c r="G397" s="46"/>
    </row>
    <row r="398" spans="1:7" s="7" customFormat="1" ht="19.5">
      <c r="A398" s="3"/>
      <c r="B398" s="3"/>
      <c r="G398" s="46"/>
    </row>
    <row r="399" spans="1:7" s="7" customFormat="1" ht="19.5">
      <c r="A399" s="3"/>
      <c r="B399" s="3"/>
      <c r="G399" s="46"/>
    </row>
    <row r="400" spans="1:7" s="7" customFormat="1" ht="19.5">
      <c r="A400" s="3"/>
      <c r="B400" s="3"/>
      <c r="G400" s="46"/>
    </row>
    <row r="401" spans="1:7" s="7" customFormat="1" ht="19.5">
      <c r="A401" s="3"/>
      <c r="B401" s="3"/>
      <c r="G401" s="46"/>
    </row>
    <row r="402" spans="1:7" s="7" customFormat="1" ht="19.5">
      <c r="A402" s="3"/>
      <c r="B402" s="3"/>
      <c r="G402" s="46"/>
    </row>
    <row r="403" spans="1:7" s="7" customFormat="1" ht="19.5">
      <c r="A403" s="3"/>
      <c r="B403" s="3"/>
      <c r="G403" s="46"/>
    </row>
    <row r="404" spans="1:7" s="7" customFormat="1" ht="19.5">
      <c r="A404" s="3"/>
      <c r="B404" s="3"/>
      <c r="G404" s="46"/>
    </row>
    <row r="405" spans="1:7" s="7" customFormat="1" ht="19.5">
      <c r="A405" s="3"/>
      <c r="B405" s="3"/>
      <c r="G405" s="46"/>
    </row>
    <row r="406" spans="1:7" s="7" customFormat="1" ht="19.5">
      <c r="A406" s="3"/>
      <c r="B406" s="3"/>
      <c r="G406" s="46"/>
    </row>
    <row r="407" spans="1:7" s="7" customFormat="1" ht="19.5">
      <c r="A407" s="3"/>
      <c r="B407" s="3"/>
      <c r="G407" s="46"/>
    </row>
    <row r="408" spans="1:7" s="7" customFormat="1" ht="19.5">
      <c r="A408" s="3"/>
      <c r="B408" s="3"/>
      <c r="G408" s="46"/>
    </row>
    <row r="409" spans="1:7" s="7" customFormat="1" ht="19.5">
      <c r="A409" s="3"/>
      <c r="B409" s="3"/>
      <c r="G409" s="46"/>
    </row>
  </sheetData>
  <sheetProtection/>
  <mergeCells count="11">
    <mergeCell ref="A8:B8"/>
    <mergeCell ref="B10:B11"/>
    <mergeCell ref="A1:F1"/>
    <mergeCell ref="A2:F2"/>
    <mergeCell ref="A10:A11"/>
    <mergeCell ref="C10:E10"/>
    <mergeCell ref="F10:F11"/>
    <mergeCell ref="A4:B4"/>
    <mergeCell ref="A5:B5"/>
    <mergeCell ref="A6:B6"/>
    <mergeCell ref="A7:B7"/>
  </mergeCells>
  <printOptions horizontalCentered="1" verticalCentered="1"/>
  <pageMargins left="0.35433070866141736" right="0.35433070866141736" top="0.3937007874015748" bottom="0.3937007874015748" header="0.11811023622047245" footer="0.11811023622047245"/>
  <pageSetup horizontalDpi="300" verticalDpi="300" orientation="portrait" paperSize="9" scale="95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清華大學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余彩霞</dc:creator>
  <cp:keywords/>
  <dc:description/>
  <cp:lastModifiedBy>志方</cp:lastModifiedBy>
  <cp:lastPrinted>2018-03-23T08:10:23Z</cp:lastPrinted>
  <dcterms:created xsi:type="dcterms:W3CDTF">2000-12-18T03:06:35Z</dcterms:created>
  <dcterms:modified xsi:type="dcterms:W3CDTF">2020-12-30T01:14:12Z</dcterms:modified>
  <cp:category/>
  <cp:version/>
  <cp:contentType/>
  <cp:contentStatus/>
</cp:coreProperties>
</file>